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bdb1b4bcfb30e0ff/Bureaublad/"/>
    </mc:Choice>
  </mc:AlternateContent>
  <xr:revisionPtr revIDLastSave="5" documentId="8_{623EDB34-E936-4462-AD7E-B33CF5CBE7EE}" xr6:coauthVersionLast="47" xr6:coauthVersionMax="47" xr10:uidLastSave="{7F1935E3-53AB-4C8A-963E-7AB66E5DC044}"/>
  <bookViews>
    <workbookView xWindow="57480" yWindow="-120" windowWidth="29040" windowHeight="15720" xr2:uid="{F93E58CE-D8C7-459C-9A55-8BCF3CFCB9C0}"/>
  </bookViews>
  <sheets>
    <sheet name="Datas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Dataset!$B$3:$D$7</definedName>
    <definedName name="codes">#REF!</definedName>
    <definedName name="_xlnm.Database">[1]DMX_A!$A$1</definedName>
    <definedName name="flows_print_area">'[2]Balance Sheet'!$A$1:$N$1</definedName>
    <definedName name="_xlnm.Print_Area" localSheetId="0">Dataset!$B$2:$V$83</definedName>
    <definedName name="_xlnm.Print_Area">#REF!</definedName>
    <definedName name="_xlnm.Print_Titles">[3]Q5!$A$1:$C$65536,[3]Q5!$A$1:$IV$7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7" i="1" l="1"/>
  <c r="W67" i="1"/>
  <c r="V67" i="1"/>
  <c r="U67" i="1"/>
  <c r="T67" i="1"/>
  <c r="S67" i="1"/>
  <c r="R67" i="1"/>
  <c r="Q67" i="1"/>
  <c r="P67" i="1"/>
  <c r="O67" i="1"/>
  <c r="M67" i="1"/>
  <c r="L67" i="1"/>
  <c r="K67" i="1"/>
  <c r="J67" i="1"/>
  <c r="I67" i="1"/>
  <c r="H67" i="1"/>
  <c r="G67" i="1"/>
  <c r="X66" i="1"/>
  <c r="W66" i="1"/>
  <c r="V66" i="1"/>
  <c r="U66" i="1"/>
  <c r="T66" i="1"/>
  <c r="S66" i="1"/>
  <c r="R66" i="1"/>
  <c r="Q66" i="1"/>
  <c r="P66" i="1"/>
  <c r="O66" i="1"/>
  <c r="X65" i="1"/>
  <c r="W65" i="1"/>
  <c r="V65" i="1"/>
  <c r="U65" i="1"/>
  <c r="T65" i="1"/>
  <c r="S65" i="1"/>
  <c r="R65" i="1"/>
  <c r="Q65" i="1"/>
  <c r="P65" i="1"/>
  <c r="O65" i="1"/>
  <c r="X64" i="1"/>
  <c r="W64" i="1"/>
  <c r="V64" i="1"/>
  <c r="U64" i="1"/>
  <c r="T64" i="1"/>
  <c r="S64" i="1"/>
  <c r="R64" i="1"/>
  <c r="Q64" i="1"/>
  <c r="P64" i="1"/>
  <c r="O64" i="1"/>
  <c r="X63" i="1"/>
  <c r="W63" i="1"/>
  <c r="V63" i="1"/>
  <c r="U63" i="1"/>
  <c r="T63" i="1"/>
  <c r="S63" i="1"/>
  <c r="R63" i="1"/>
  <c r="Q63" i="1"/>
  <c r="P63" i="1"/>
  <c r="O63" i="1"/>
  <c r="X62" i="1"/>
  <c r="W62" i="1"/>
  <c r="V62" i="1"/>
  <c r="U62" i="1"/>
  <c r="T62" i="1"/>
  <c r="S62" i="1"/>
  <c r="R62" i="1"/>
  <c r="Q62" i="1"/>
  <c r="P62" i="1"/>
  <c r="O62" i="1"/>
  <c r="X61" i="1"/>
  <c r="W61" i="1"/>
  <c r="V61" i="1"/>
  <c r="U61" i="1"/>
  <c r="T61" i="1"/>
  <c r="S61" i="1"/>
  <c r="R61" i="1"/>
  <c r="Q61" i="1"/>
  <c r="P61" i="1"/>
  <c r="O61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X59" i="1"/>
  <c r="W59" i="1"/>
  <c r="V59" i="1"/>
  <c r="U59" i="1"/>
  <c r="T59" i="1"/>
  <c r="S59" i="1"/>
  <c r="R59" i="1"/>
  <c r="Q59" i="1"/>
  <c r="P59" i="1"/>
  <c r="O59" i="1"/>
  <c r="X58" i="1"/>
  <c r="W58" i="1"/>
  <c r="V58" i="1"/>
  <c r="U58" i="1"/>
  <c r="T58" i="1"/>
  <c r="S58" i="1"/>
  <c r="R58" i="1"/>
  <c r="Q58" i="1"/>
  <c r="P58" i="1"/>
  <c r="O58" i="1"/>
  <c r="X57" i="1"/>
  <c r="W57" i="1"/>
  <c r="V57" i="1"/>
  <c r="U57" i="1"/>
  <c r="T57" i="1"/>
  <c r="S57" i="1"/>
  <c r="R57" i="1"/>
  <c r="Q57" i="1"/>
  <c r="P57" i="1"/>
  <c r="O57" i="1"/>
  <c r="X56" i="1"/>
  <c r="W56" i="1"/>
  <c r="V56" i="1"/>
  <c r="U56" i="1"/>
  <c r="T56" i="1"/>
  <c r="S56" i="1"/>
  <c r="R56" i="1"/>
  <c r="Q56" i="1"/>
  <c r="P56" i="1"/>
  <c r="O56" i="1"/>
  <c r="X55" i="1"/>
  <c r="W55" i="1"/>
  <c r="V55" i="1"/>
  <c r="U55" i="1"/>
  <c r="T55" i="1"/>
  <c r="S55" i="1"/>
  <c r="R55" i="1"/>
  <c r="Q55" i="1"/>
  <c r="P55" i="1"/>
  <c r="O55" i="1"/>
  <c r="X54" i="1"/>
  <c r="W54" i="1"/>
  <c r="V54" i="1"/>
  <c r="U54" i="1"/>
  <c r="T54" i="1"/>
  <c r="S54" i="1"/>
  <c r="R54" i="1"/>
  <c r="Q54" i="1"/>
  <c r="P54" i="1"/>
  <c r="O54" i="1"/>
  <c r="X53" i="1"/>
  <c r="W53" i="1"/>
  <c r="V53" i="1"/>
  <c r="U53" i="1"/>
  <c r="T53" i="1"/>
  <c r="S53" i="1"/>
  <c r="R53" i="1"/>
  <c r="Q53" i="1"/>
  <c r="P53" i="1"/>
  <c r="O53" i="1"/>
  <c r="X52" i="1"/>
  <c r="W52" i="1"/>
  <c r="V52" i="1"/>
  <c r="U52" i="1"/>
  <c r="T52" i="1"/>
  <c r="S52" i="1"/>
  <c r="R52" i="1"/>
  <c r="Q52" i="1"/>
  <c r="P52" i="1"/>
  <c r="O52" i="1"/>
  <c r="X51" i="1"/>
  <c r="W51" i="1"/>
  <c r="V51" i="1"/>
  <c r="U51" i="1"/>
  <c r="T51" i="1"/>
  <c r="S51" i="1"/>
  <c r="R51" i="1"/>
  <c r="Q51" i="1"/>
  <c r="P51" i="1"/>
  <c r="O51" i="1"/>
  <c r="X50" i="1"/>
  <c r="W50" i="1"/>
  <c r="V50" i="1"/>
  <c r="U50" i="1"/>
  <c r="T50" i="1"/>
  <c r="S50" i="1"/>
  <c r="R50" i="1"/>
  <c r="Q50" i="1"/>
  <c r="P50" i="1"/>
  <c r="O50" i="1"/>
  <c r="X49" i="1"/>
  <c r="W49" i="1"/>
  <c r="V49" i="1"/>
  <c r="U49" i="1"/>
  <c r="T49" i="1"/>
  <c r="S49" i="1"/>
  <c r="R49" i="1"/>
  <c r="Q49" i="1"/>
  <c r="P49" i="1"/>
  <c r="O49" i="1"/>
  <c r="X48" i="1"/>
  <c r="W48" i="1"/>
  <c r="V48" i="1"/>
  <c r="U48" i="1"/>
  <c r="T48" i="1"/>
  <c r="S48" i="1"/>
  <c r="R48" i="1"/>
  <c r="Q48" i="1"/>
  <c r="P48" i="1"/>
  <c r="O48" i="1"/>
  <c r="X47" i="1"/>
  <c r="W47" i="1"/>
  <c r="V47" i="1"/>
  <c r="U47" i="1"/>
  <c r="T47" i="1"/>
  <c r="S47" i="1"/>
  <c r="R47" i="1"/>
  <c r="Q47" i="1"/>
  <c r="P47" i="1"/>
  <c r="O47" i="1"/>
  <c r="X46" i="1"/>
  <c r="W46" i="1"/>
  <c r="V46" i="1"/>
  <c r="U46" i="1"/>
  <c r="T46" i="1"/>
  <c r="S46" i="1"/>
  <c r="R46" i="1"/>
  <c r="Q46" i="1"/>
  <c r="P46" i="1"/>
  <c r="O46" i="1"/>
  <c r="X45" i="1"/>
  <c r="W45" i="1"/>
  <c r="V45" i="1"/>
  <c r="U45" i="1"/>
  <c r="T45" i="1"/>
  <c r="S45" i="1"/>
  <c r="R45" i="1"/>
  <c r="Q45" i="1"/>
  <c r="P45" i="1"/>
  <c r="O45" i="1"/>
  <c r="X44" i="1"/>
  <c r="W44" i="1"/>
  <c r="V44" i="1"/>
  <c r="U44" i="1"/>
  <c r="T44" i="1"/>
  <c r="S44" i="1"/>
  <c r="R44" i="1"/>
  <c r="Q44" i="1"/>
  <c r="P44" i="1"/>
  <c r="O44" i="1"/>
  <c r="X43" i="1"/>
  <c r="W43" i="1"/>
  <c r="V43" i="1"/>
  <c r="U43" i="1"/>
  <c r="T43" i="1"/>
  <c r="S43" i="1"/>
  <c r="R43" i="1"/>
  <c r="Q43" i="1"/>
  <c r="P43" i="1"/>
  <c r="O43" i="1"/>
  <c r="X42" i="1"/>
  <c r="W42" i="1"/>
  <c r="V42" i="1"/>
  <c r="U42" i="1"/>
  <c r="T42" i="1"/>
  <c r="S42" i="1"/>
  <c r="R42" i="1"/>
  <c r="Q42" i="1"/>
  <c r="P42" i="1"/>
  <c r="O42" i="1"/>
  <c r="X41" i="1"/>
  <c r="W41" i="1"/>
  <c r="V41" i="1"/>
  <c r="U41" i="1"/>
  <c r="T41" i="1"/>
  <c r="S41" i="1"/>
  <c r="R41" i="1"/>
  <c r="Q41" i="1"/>
  <c r="P41" i="1"/>
  <c r="O41" i="1"/>
  <c r="X40" i="1"/>
  <c r="W40" i="1"/>
  <c r="V40" i="1"/>
  <c r="U40" i="1"/>
  <c r="T40" i="1"/>
  <c r="S40" i="1"/>
  <c r="R40" i="1"/>
  <c r="Q40" i="1"/>
  <c r="P40" i="1"/>
  <c r="O40" i="1"/>
  <c r="X39" i="1"/>
  <c r="W39" i="1"/>
  <c r="V39" i="1"/>
  <c r="U39" i="1"/>
  <c r="T39" i="1"/>
  <c r="S39" i="1"/>
  <c r="R39" i="1"/>
  <c r="Q39" i="1"/>
  <c r="P39" i="1"/>
  <c r="O39" i="1"/>
  <c r="X38" i="1"/>
  <c r="W38" i="1"/>
  <c r="V38" i="1"/>
  <c r="U38" i="1"/>
  <c r="T38" i="1"/>
  <c r="S38" i="1"/>
  <c r="R38" i="1"/>
  <c r="Q38" i="1"/>
  <c r="P38" i="1"/>
  <c r="O38" i="1"/>
  <c r="X37" i="1"/>
  <c r="W37" i="1"/>
  <c r="V37" i="1"/>
  <c r="U37" i="1"/>
  <c r="T37" i="1"/>
  <c r="S37" i="1"/>
  <c r="R37" i="1"/>
  <c r="Q37" i="1"/>
  <c r="P37" i="1"/>
  <c r="O37" i="1"/>
  <c r="X36" i="1"/>
  <c r="W36" i="1"/>
  <c r="V36" i="1"/>
  <c r="U36" i="1"/>
  <c r="T36" i="1"/>
  <c r="S36" i="1"/>
  <c r="R36" i="1"/>
  <c r="Q36" i="1"/>
  <c r="P36" i="1"/>
  <c r="O36" i="1"/>
  <c r="X35" i="1"/>
  <c r="W35" i="1"/>
  <c r="V35" i="1"/>
  <c r="U35" i="1"/>
  <c r="T35" i="1"/>
  <c r="S35" i="1"/>
  <c r="R35" i="1"/>
  <c r="Q35" i="1"/>
  <c r="P35" i="1"/>
  <c r="O35" i="1"/>
  <c r="X34" i="1"/>
  <c r="W34" i="1"/>
  <c r="V34" i="1"/>
  <c r="U34" i="1"/>
  <c r="T34" i="1"/>
  <c r="S34" i="1"/>
  <c r="R34" i="1"/>
  <c r="Q34" i="1"/>
  <c r="P34" i="1"/>
  <c r="O34" i="1"/>
  <c r="X33" i="1"/>
  <c r="W33" i="1"/>
  <c r="V33" i="1"/>
  <c r="U33" i="1"/>
  <c r="T33" i="1"/>
  <c r="S33" i="1"/>
  <c r="R33" i="1"/>
  <c r="Q33" i="1"/>
  <c r="P33" i="1"/>
  <c r="O33" i="1"/>
  <c r="X32" i="1"/>
  <c r="W32" i="1"/>
  <c r="V32" i="1"/>
  <c r="U32" i="1"/>
  <c r="T32" i="1"/>
  <c r="S32" i="1"/>
  <c r="R32" i="1"/>
  <c r="Q32" i="1"/>
  <c r="P32" i="1"/>
  <c r="O32" i="1"/>
  <c r="X31" i="1"/>
  <c r="W31" i="1"/>
  <c r="V31" i="1"/>
  <c r="U31" i="1"/>
  <c r="T31" i="1"/>
  <c r="S31" i="1"/>
  <c r="R31" i="1"/>
  <c r="Q31" i="1"/>
  <c r="P31" i="1"/>
  <c r="O31" i="1"/>
  <c r="X29" i="1"/>
  <c r="W29" i="1"/>
  <c r="V29" i="1"/>
  <c r="U29" i="1"/>
  <c r="T29" i="1"/>
  <c r="S29" i="1"/>
  <c r="R29" i="1"/>
  <c r="Q29" i="1"/>
  <c r="P29" i="1"/>
  <c r="O29" i="1"/>
  <c r="X28" i="1"/>
  <c r="W28" i="1"/>
  <c r="V28" i="1"/>
  <c r="U28" i="1"/>
  <c r="T28" i="1"/>
  <c r="S28" i="1"/>
  <c r="R28" i="1"/>
  <c r="Q28" i="1"/>
  <c r="P28" i="1"/>
  <c r="O28" i="1"/>
  <c r="X27" i="1"/>
  <c r="W27" i="1"/>
  <c r="V27" i="1"/>
  <c r="U27" i="1"/>
  <c r="T27" i="1"/>
  <c r="S27" i="1"/>
  <c r="R27" i="1"/>
  <c r="Q27" i="1"/>
  <c r="P27" i="1"/>
  <c r="O27" i="1"/>
  <c r="X26" i="1"/>
  <c r="W26" i="1"/>
  <c r="V26" i="1"/>
  <c r="U26" i="1"/>
  <c r="T26" i="1"/>
  <c r="S26" i="1"/>
  <c r="R26" i="1"/>
  <c r="Q26" i="1"/>
  <c r="P26" i="1"/>
  <c r="O26" i="1"/>
  <c r="X25" i="1"/>
  <c r="W25" i="1"/>
  <c r="V25" i="1"/>
  <c r="U25" i="1"/>
  <c r="T25" i="1"/>
  <c r="S25" i="1"/>
  <c r="R25" i="1"/>
  <c r="Q25" i="1"/>
  <c r="P25" i="1"/>
  <c r="O25" i="1"/>
  <c r="X24" i="1"/>
  <c r="W24" i="1"/>
  <c r="V24" i="1"/>
  <c r="U24" i="1"/>
  <c r="T24" i="1"/>
  <c r="S24" i="1"/>
  <c r="R24" i="1"/>
  <c r="Q24" i="1"/>
  <c r="P24" i="1"/>
  <c r="O24" i="1"/>
  <c r="X23" i="1"/>
  <c r="W23" i="1"/>
  <c r="V23" i="1"/>
  <c r="U23" i="1"/>
  <c r="T23" i="1"/>
  <c r="S23" i="1"/>
  <c r="R23" i="1"/>
  <c r="Q23" i="1"/>
  <c r="P23" i="1"/>
  <c r="O23" i="1"/>
  <c r="X22" i="1"/>
  <c r="W22" i="1"/>
  <c r="V22" i="1"/>
  <c r="U22" i="1"/>
  <c r="T22" i="1"/>
  <c r="S22" i="1"/>
  <c r="R22" i="1"/>
  <c r="Q22" i="1"/>
  <c r="P22" i="1"/>
  <c r="O22" i="1"/>
  <c r="X21" i="1"/>
  <c r="W21" i="1"/>
  <c r="V21" i="1"/>
  <c r="U21" i="1"/>
  <c r="T21" i="1"/>
  <c r="S21" i="1"/>
  <c r="R21" i="1"/>
  <c r="Q21" i="1"/>
  <c r="P21" i="1"/>
  <c r="O21" i="1"/>
  <c r="X20" i="1"/>
  <c r="W20" i="1"/>
  <c r="V20" i="1"/>
  <c r="U20" i="1"/>
  <c r="T20" i="1"/>
  <c r="S20" i="1"/>
  <c r="R20" i="1"/>
  <c r="Q20" i="1"/>
  <c r="P20" i="1"/>
  <c r="O20" i="1"/>
  <c r="X19" i="1"/>
  <c r="W19" i="1"/>
  <c r="V19" i="1"/>
  <c r="U19" i="1"/>
  <c r="T19" i="1"/>
  <c r="S19" i="1"/>
  <c r="R19" i="1"/>
  <c r="Q19" i="1"/>
  <c r="P19" i="1"/>
  <c r="O19" i="1"/>
  <c r="X18" i="1"/>
  <c r="W18" i="1"/>
  <c r="V18" i="1"/>
  <c r="U18" i="1"/>
  <c r="T18" i="1"/>
  <c r="S18" i="1"/>
  <c r="R18" i="1"/>
  <c r="Q18" i="1"/>
  <c r="P18" i="1"/>
  <c r="O18" i="1"/>
  <c r="X17" i="1"/>
  <c r="W17" i="1"/>
  <c r="V17" i="1"/>
  <c r="U17" i="1"/>
  <c r="T17" i="1"/>
  <c r="S17" i="1"/>
  <c r="R17" i="1"/>
  <c r="Q17" i="1"/>
  <c r="P17" i="1"/>
  <c r="O17" i="1"/>
  <c r="X16" i="1"/>
  <c r="W16" i="1"/>
  <c r="V16" i="1"/>
  <c r="U16" i="1"/>
  <c r="T16" i="1"/>
  <c r="S16" i="1"/>
  <c r="R16" i="1"/>
  <c r="Q16" i="1"/>
  <c r="P16" i="1"/>
  <c r="O16" i="1"/>
  <c r="X15" i="1"/>
  <c r="W15" i="1"/>
  <c r="V15" i="1"/>
  <c r="U15" i="1"/>
  <c r="T15" i="1"/>
  <c r="S15" i="1"/>
  <c r="R15" i="1"/>
  <c r="Q15" i="1"/>
  <c r="P15" i="1"/>
  <c r="O15" i="1"/>
  <c r="X14" i="1"/>
  <c r="W14" i="1"/>
  <c r="V14" i="1"/>
  <c r="U14" i="1"/>
  <c r="T14" i="1"/>
  <c r="S14" i="1"/>
  <c r="R14" i="1"/>
  <c r="Q14" i="1"/>
  <c r="P14" i="1"/>
  <c r="O14" i="1"/>
  <c r="X13" i="1"/>
  <c r="W13" i="1"/>
  <c r="V13" i="1"/>
  <c r="U13" i="1"/>
  <c r="T13" i="1"/>
  <c r="S13" i="1"/>
  <c r="R13" i="1"/>
  <c r="Q13" i="1"/>
  <c r="P13" i="1"/>
  <c r="O13" i="1"/>
  <c r="X12" i="1"/>
  <c r="W12" i="1"/>
  <c r="V12" i="1"/>
  <c r="U12" i="1"/>
  <c r="T12" i="1"/>
  <c r="S12" i="1"/>
  <c r="R12" i="1"/>
  <c r="Q12" i="1"/>
  <c r="P12" i="1"/>
  <c r="O12" i="1"/>
  <c r="X11" i="1"/>
  <c r="W11" i="1"/>
  <c r="V11" i="1"/>
  <c r="U11" i="1"/>
  <c r="T11" i="1"/>
  <c r="S11" i="1"/>
  <c r="R11" i="1"/>
  <c r="Q11" i="1"/>
  <c r="P11" i="1"/>
  <c r="O11" i="1"/>
  <c r="X10" i="1"/>
  <c r="W10" i="1"/>
  <c r="V10" i="1"/>
  <c r="U10" i="1"/>
  <c r="T10" i="1"/>
  <c r="S10" i="1"/>
  <c r="R10" i="1"/>
  <c r="Q10" i="1"/>
  <c r="P10" i="1"/>
  <c r="O10" i="1"/>
  <c r="X9" i="1"/>
  <c r="W9" i="1"/>
  <c r="V9" i="1"/>
  <c r="U9" i="1"/>
  <c r="T9" i="1"/>
  <c r="S9" i="1"/>
  <c r="R9" i="1"/>
  <c r="Q9" i="1"/>
  <c r="P9" i="1"/>
  <c r="O9" i="1"/>
  <c r="N9" i="1"/>
  <c r="X8" i="1"/>
  <c r="W8" i="1"/>
  <c r="V8" i="1"/>
  <c r="U8" i="1"/>
  <c r="T8" i="1"/>
  <c r="S8" i="1"/>
  <c r="R8" i="1"/>
  <c r="Q8" i="1"/>
  <c r="P8" i="1"/>
  <c r="O8" i="1"/>
  <c r="D5" i="1"/>
</calcChain>
</file>

<file path=xl/sharedStrings.xml><?xml version="1.0" encoding="utf-8"?>
<sst xmlns="http://schemas.openxmlformats.org/spreadsheetml/2006/main" count="289" uniqueCount="235">
  <si>
    <t>DATA_DOMAIN</t>
  </si>
  <si>
    <t>NAG</t>
  </si>
  <si>
    <t>Dataset</t>
  </si>
  <si>
    <t>M</t>
  </si>
  <si>
    <t>REF_AREA</t>
  </si>
  <si>
    <t>SR</t>
  </si>
  <si>
    <t>Country</t>
  </si>
  <si>
    <t>Q</t>
  </si>
  <si>
    <t>COUNTERPART_AREA</t>
  </si>
  <si>
    <t>_Z</t>
  </si>
  <si>
    <t xml:space="preserve">Counterpart area </t>
  </si>
  <si>
    <t>A</t>
  </si>
  <si>
    <t>FREQ</t>
  </si>
  <si>
    <t>COMMENT</t>
  </si>
  <si>
    <t>Published</t>
  </si>
  <si>
    <t>Observation status</t>
  </si>
  <si>
    <t>Country code</t>
  </si>
  <si>
    <t>Descriptor</t>
  </si>
  <si>
    <t>INDICATOR</t>
  </si>
  <si>
    <t>BASE_PER</t>
  </si>
  <si>
    <t>UNIT_MULT</t>
  </si>
  <si>
    <t>SUR_NAG_001</t>
  </si>
  <si>
    <t>National Accounts, NFC, FC, HH, NPISH, Nominal, Total, National Currency</t>
  </si>
  <si>
    <t>SUR_NGDPVA_ISIC4_TOTAL_P_XDC</t>
  </si>
  <si>
    <t>_z</t>
  </si>
  <si>
    <t>SUR_NAG_002</t>
  </si>
  <si>
    <t>National Accounts, NFC, FC, HH, NPISH, Primary Sector, Nominal, Total, National Currency</t>
  </si>
  <si>
    <t>SUR_NGDPVA_ISIC4_PRIMARY_P_XDC</t>
  </si>
  <si>
    <t>SUR_NAG_003</t>
  </si>
  <si>
    <t>National Accounts, NFC, FC, HH, NPISH, Primary Sector, Agriculture, Hunting and Forestry, and Fisherie Nominal, National Currency</t>
  </si>
  <si>
    <t>SUR_NGDPVA_ISIC4_A_P_XDC</t>
  </si>
  <si>
    <t>SUR_NAG_005</t>
  </si>
  <si>
    <t>National Accounts, NFC, FC, HH, NPISH, Primary Sector, Mining and Quarrying, Nominal, National Currency</t>
  </si>
  <si>
    <t>SUR_NGDPVA_ISIC4_C_P_XDC</t>
  </si>
  <si>
    <t>SUR_NAG_006</t>
  </si>
  <si>
    <t>National Accounts, NFC, FC, HH, NPISH, Secondary Sector, Total, Nominal, National Currency</t>
  </si>
  <si>
    <t>SUR_NGDPVA_ISIC4_SECONDARY_P_XDC</t>
  </si>
  <si>
    <t>SUR_NAG_007</t>
  </si>
  <si>
    <t>National Accounts, NFC, FC, HH, NPISH, Secondary Sector, Manufacturing, Nominal, National Currency</t>
  </si>
  <si>
    <t>SUR_NGDPVA_ISIC4_D_P_XDC</t>
  </si>
  <si>
    <t>SUR_NAG_008</t>
  </si>
  <si>
    <t>National Accounts, NFC, FC, HH, NPISH, Secondary Sector, Electricity, Gas and Water supply, Nominal, National Currency</t>
  </si>
  <si>
    <t>SUR_NGDPVA_ISIC4_E_P_XDC</t>
  </si>
  <si>
    <t>SUR_NAG_009</t>
  </si>
  <si>
    <t>National Accounts, NFC, FC, HH, NPISH, Secondary Sector  Water supply, Nominal, National Currency</t>
  </si>
  <si>
    <t>National Accounts, NFC, FC, HH, NPISH, Secondary Sector, Construction, Nominal, National Currency</t>
  </si>
  <si>
    <t>SUR_NGDPVA_ISIC4_F_P_XDC</t>
  </si>
  <si>
    <t>SUR_NAG_010</t>
  </si>
  <si>
    <t>National Accounts, NFC, FC, HH, NPISH,  Tertiary Sector, Total, Nominal, National Currency</t>
  </si>
  <si>
    <t>SUR_NGDPVA_ISIC4_TERTIARY_P_XDC</t>
  </si>
  <si>
    <t>SUR_NAG_011</t>
  </si>
  <si>
    <t>National Accounts, NFC, FC, HH, NPISH,  Tertiary Sector, Wholesale and Retail trade, Nominal, National Currency</t>
  </si>
  <si>
    <t>SUR_NGDPVA_ISIC4_G_P_XDC</t>
  </si>
  <si>
    <t>SUR_NAG_012</t>
  </si>
  <si>
    <t>National Accounts, NFC, FC, HH, NPISH,  Tertiary Sector, Hotels and Restaurants, Nominal, National Currency</t>
  </si>
  <si>
    <t>SUR_NGDPVA_ISIC4_H_P_XDC</t>
  </si>
  <si>
    <t>SUR_NAG_013</t>
  </si>
  <si>
    <t>National Accounts, NFC, FC, HH, NPISH,  Tertiary Sector, Transport, Storage and Communication, Nominal, National Currency</t>
  </si>
  <si>
    <t>SUR_NGDPVA_ISIC4_I_P_XDC</t>
  </si>
  <si>
    <t>SUR_NAG_014</t>
  </si>
  <si>
    <t>National Accounts, NFC, FC, HH, NPISH,  Tertiary Sector, Information and Communication, Nominal, National Currency</t>
  </si>
  <si>
    <t>National Accounts, NFC, FC, HH, NPISH,  Tertiary Sector, Financial intermediation, Nominal, National Currency</t>
  </si>
  <si>
    <t>SUR_NGDPVA_ISIC4_J_P_XDC</t>
  </si>
  <si>
    <t>SUR_NAG_015</t>
  </si>
  <si>
    <t>National Accounts, NFC, FC, HH, NPISH,  Tertiary Sector, Real estate, renting and business activities, Nominal, National Currency</t>
  </si>
  <si>
    <t>SUR_NGDPVA_ISIC4_K_P_XDC</t>
  </si>
  <si>
    <t>SUR_NAG_016</t>
  </si>
  <si>
    <t>National Accounts, NFC, FC, HH, NPISH,  Tertiary Sector, Proffesional scienticic and technical activities Nominal , National Currency</t>
  </si>
  <si>
    <t>SUR_NGDPVA_ISIC4_M_P_XDC</t>
  </si>
  <si>
    <t>SUR_NAG_017</t>
  </si>
  <si>
    <t>National Accounts, NFC, FC, HH, NPISH,  Tertiary Sector, Administrative and support service activities Nominal , National Currency</t>
  </si>
  <si>
    <t>SUR_NAG_018</t>
  </si>
  <si>
    <t>National Accounts, NFC, FC, HH, NPISH,  Tertiary Sector, Public administration and defence; compulsory social security Nominal , National Currency</t>
  </si>
  <si>
    <t>SUR_NAG_019</t>
  </si>
  <si>
    <t>National Accounts, NFC, FC, HH, NPISH,  Tertiary Sector, Education Nominal, National Currency</t>
  </si>
  <si>
    <t>SUR_NGDPVA_ISIC4_N_P_XDC</t>
  </si>
  <si>
    <t>SUR_NAG_020</t>
  </si>
  <si>
    <t>National Accounts, NFC, FC, HH, NPISH,  Tertiary Sector, Health and Social Work, Nominal, National Currency</t>
  </si>
  <si>
    <t>SUR_NAG_021</t>
  </si>
  <si>
    <t>National Accounts, NFC, FC, HH, NPISH,  Tertiary Sector, Other Community, social and personal services, Nominal, National Currency</t>
  </si>
  <si>
    <t>SUR_NGDPVA_ISIC4_O_P_XDC</t>
  </si>
  <si>
    <t>SUR_NAG_022</t>
  </si>
  <si>
    <t>National Accounts, Government, Total, Nominal, National Currency</t>
  </si>
  <si>
    <t>SUR_NGDPVA_ISIC4_TOTAL_G_XDC</t>
  </si>
  <si>
    <t>SUR_NAG_023</t>
  </si>
  <si>
    <t>National Accounts, NGDPVA, National Currency</t>
  </si>
  <si>
    <t>NGDPVA_XDC</t>
  </si>
  <si>
    <t>SUR_NAG_024</t>
  </si>
  <si>
    <t>National Accounts, Taxes less Subsidies on Products, Nominal, National Currency</t>
  </si>
  <si>
    <t>NGDPTXS_XDC</t>
  </si>
  <si>
    <t>SUR_NAG_025</t>
  </si>
  <si>
    <t>National Accounts, Gross Domestic Product, Nominal, National Currency</t>
  </si>
  <si>
    <t>NGDP_XDC</t>
  </si>
  <si>
    <t>SUR_NAG_026</t>
  </si>
  <si>
    <t>National Accounts, GDP growth, Nominal, Rate</t>
  </si>
  <si>
    <t>NGDP_GRATE</t>
  </si>
  <si>
    <t>SUR_NAG_027</t>
  </si>
  <si>
    <t>National Accounts, NFC, FC, HH, NPISH, Real, Total, National Currency</t>
  </si>
  <si>
    <t>SUR_NGDPVA_R_ISIC4_TOTAL_P_XDC</t>
  </si>
  <si>
    <t>SUR_NAG_028</t>
  </si>
  <si>
    <t>National Accounts, NFC, FC, HH, NPISH, Primary Sector, Real, Total, National Currency</t>
  </si>
  <si>
    <t>SUR_NGDPVA_R_ISIC4_PRIMARY_P_XDC</t>
  </si>
  <si>
    <t>SUR_NAG_029</t>
  </si>
  <si>
    <t>National Accounts, NFC, FC, HH, NPISH, Primary Sector, Agriculture, Hunting and Forestry,and Fishery Real, National Currency</t>
  </si>
  <si>
    <t>SUR_NGDPVA_R_ISIC4_A_P_XDC</t>
  </si>
  <si>
    <t>SUR_NAG_030</t>
  </si>
  <si>
    <t>National Accounts, NFC, FC, HH, NPISH, Primary Sector, Mining and Quarrying, Real, National Currency</t>
  </si>
  <si>
    <t>SUR_NGDPVA_R_ISIC4_C_P_XDC</t>
  </si>
  <si>
    <t>SUR_NAG_031</t>
  </si>
  <si>
    <t>National Accounts, NFC, FC, HH, NPISH, Secondary Sector, Total, Real, National Currency</t>
  </si>
  <si>
    <t>SUR_NGDPVA_R_ISIC4_SECONDARY_P_XDC</t>
  </si>
  <si>
    <t>SUR_NAG_032</t>
  </si>
  <si>
    <t>National Accounts, NFC, FC, HH, NPISH, Secondary Sector, Manufacturing, Real, National Currency</t>
  </si>
  <si>
    <t>SUR_NGDPVA_R_ISIC4_D_P_XDC</t>
  </si>
  <si>
    <t>SUR_NAG_033</t>
  </si>
  <si>
    <t>National Accounts, NFC, FC, HH, NPISH, Secondary Sector, Electricity, Gas , Real, National Currency</t>
  </si>
  <si>
    <t>SUR_NGDPVA_R_ISIC4_E_P_XDC</t>
  </si>
  <si>
    <t>SUR_NAG_034</t>
  </si>
  <si>
    <t>National Accounts, NFC, FC, HH, NPISH, Secondary Sector, Water supply, Real, National Currency</t>
  </si>
  <si>
    <t>SUR_NAG_035</t>
  </si>
  <si>
    <t>National Accounts, NFC, FC, HH, NPISH, Secondary Sector, Construction, Real, National Currency</t>
  </si>
  <si>
    <t>SUR_NGDPVA_R_ISIC4_F_P_XDC</t>
  </si>
  <si>
    <t>SUR_NAG_036</t>
  </si>
  <si>
    <t>National Accounts, NFC, FC, HH, NPISH,  Tertiary Sector, Total, Real, National Currency</t>
  </si>
  <si>
    <t>SUR_NGDPVA_R_ISIC4_TERTIARY_P_XDC</t>
  </si>
  <si>
    <t>SUR_NAG_037</t>
  </si>
  <si>
    <t>National Accounts, NFC, FC, HH, NPISH,  Tertiary Sector, Wholesale and Retail trade, Real, National Currency</t>
  </si>
  <si>
    <t>SUR_NGDPVA_R_ISIC4_G_P_XDC</t>
  </si>
  <si>
    <t>SUR_NAG_038</t>
  </si>
  <si>
    <t>National Accounts, NFC, FC, HH, NPISH,  Tertiary Sector, Hotels and Restaurants, Real, National Currency</t>
  </si>
  <si>
    <t>SUR_NGDPVA_R_ISIC4_H_P_XDC</t>
  </si>
  <si>
    <t>SUR_NAG_039</t>
  </si>
  <si>
    <t>National Accounts, NFC, FC, HH, NPISH,  Tertiary Sector, Transport, Storage , Real, National Currency</t>
  </si>
  <si>
    <t>SUR_NGDPVA_R_ISIC4_I_P_XDC</t>
  </si>
  <si>
    <t>SUR_NAG_040</t>
  </si>
  <si>
    <t>SUR_NAG_041</t>
  </si>
  <si>
    <t>National Accounts, NFC, FC, HH, NPISH,  Tertiary Sector, Financial intermediation, Real, National Currency</t>
  </si>
  <si>
    <t>SUR_NGDPVA_R_ISIC4_J_P_XDC</t>
  </si>
  <si>
    <t>SUR_NAG_042</t>
  </si>
  <si>
    <t>National Accounts, NFC, FC, HH, NPISH,  Tertiary Sector, Real estate, renting and business activities, Real, National Currency</t>
  </si>
  <si>
    <t>SUR_NGDPVA_R_ISIC4_K_P_XDC</t>
  </si>
  <si>
    <t>SUR_NAG_044</t>
  </si>
  <si>
    <t>SUR_NAG_045</t>
  </si>
  <si>
    <t>SUR_NAG_046</t>
  </si>
  <si>
    <t>National Accounts, NFC, FC, HH, NPISH,  Tertiary Sector, Public administration and defence; compulsory social security Real, National Currency</t>
  </si>
  <si>
    <t>SUR_NAG_047</t>
  </si>
  <si>
    <t>National Accounts, NFC, FC, HH, NPISH,  Tertiary Sector, Education  Real, National Currency</t>
  </si>
  <si>
    <t>SUR_NAG_048</t>
  </si>
  <si>
    <t>National Accounts, NFC, FC, HH, NPISH,  Tertiary Sector, Health and Social Work, Real, National Currency</t>
  </si>
  <si>
    <t>SUR_NGDPVA_R_ISIC4_N_P_XDC</t>
  </si>
  <si>
    <t>SUR_NAG_049</t>
  </si>
  <si>
    <t>National Accounts, NFC, FC, HH, NPISH,  Tertiary Sector, Other Community, social and personal services, Real, National Currency</t>
  </si>
  <si>
    <t>SUR_NGDPVA_R_ISIC4_O_P_XDC</t>
  </si>
  <si>
    <t>SUR_NAG_058</t>
  </si>
  <si>
    <t>National Accounts, NGDPVA_R, National Currency</t>
  </si>
  <si>
    <t>NGDPVA_R_XDC</t>
  </si>
  <si>
    <t>SUR_NAG_059</t>
  </si>
  <si>
    <t>National Accounts, Taxes less Subsidies on Products, Real, National Currency</t>
  </si>
  <si>
    <t>NGDPTXS_R_XDC</t>
  </si>
  <si>
    <t>SUR_NAG_060</t>
  </si>
  <si>
    <t>National Accounts, Gross Domestic Product, Real, National Currency</t>
  </si>
  <si>
    <t>NGDP_R_XDC</t>
  </si>
  <si>
    <t>SUR_NAG_061</t>
  </si>
  <si>
    <t>National Accounts, GDP growth, Real, Rate</t>
  </si>
  <si>
    <t>NGDP_R_GRATE</t>
  </si>
  <si>
    <t>SUR_NAG_062</t>
  </si>
  <si>
    <t>National Accounts, Income Receipts from Rest of the World less Income Payments to the Rest of the World</t>
  </si>
  <si>
    <t>NGDPNPI_XDC</t>
  </si>
  <si>
    <t>SUR_NAG_063</t>
  </si>
  <si>
    <t>National Accounts, National Income, Gross, Nominal</t>
  </si>
  <si>
    <t>NYG_XDC</t>
  </si>
  <si>
    <t>SUR_NAG_064</t>
  </si>
  <si>
    <t>National Accounts, Gross Disposable National Income, Market Prices, Nominal</t>
  </si>
  <si>
    <t>NYDI_XDC</t>
  </si>
  <si>
    <t>SUR_NAG_065</t>
  </si>
  <si>
    <t>National Accounts, National Income, Disposable Income, Nominal</t>
  </si>
  <si>
    <t>NYY_XDC</t>
  </si>
  <si>
    <t>SUR_NAG_066</t>
  </si>
  <si>
    <t>National Accounts, Nominal GDP per Capita, Nominal</t>
  </si>
  <si>
    <t>NGDPPC_XDC</t>
  </si>
  <si>
    <t>SUR_NAG_067</t>
  </si>
  <si>
    <t>National Accounts, Nominal National Income per Capita, Nominal</t>
  </si>
  <si>
    <t>NYNIPC_XDC</t>
  </si>
  <si>
    <t>SUR_NAG_068</t>
  </si>
  <si>
    <t>National Accounts, Gross Domestic Product, Deflator</t>
  </si>
  <si>
    <t>NGDP_D</t>
  </si>
  <si>
    <t>SUR_NAG_069</t>
  </si>
  <si>
    <t>National Accounts, Total Domestic Demand, Nominal</t>
  </si>
  <si>
    <t>NTDD_XDC</t>
  </si>
  <si>
    <t>SUR_NAG_070</t>
  </si>
  <si>
    <t>National Accounts, Final Consumption Expenditure, Nominal</t>
  </si>
  <si>
    <t>NC_XDC</t>
  </si>
  <si>
    <t>SUR_NAG_071</t>
  </si>
  <si>
    <t>National Accounts, Household Consumption Expenditure, incl. NPISHs, Nominal</t>
  </si>
  <si>
    <t>NCP_XDC</t>
  </si>
  <si>
    <t>SUR_NAG_072</t>
  </si>
  <si>
    <t>National Accounts, Public Final Consumption Expenditure, General Government, Nominal</t>
  </si>
  <si>
    <t>NCGG_XDC</t>
  </si>
  <si>
    <t>SUR_NAG_073</t>
  </si>
  <si>
    <t>National Accounts, Gross Capital Formation, Gross Fixed Capital Formation, Corporations, Households, and Non-profit Institutions Serving Households Nominal</t>
  </si>
  <si>
    <t>NFI_XDC</t>
  </si>
  <si>
    <t>SUR_NAG_074</t>
  </si>
  <si>
    <t>National Accounts, Gross Capital Formation, Corporations, Households, and Non-profit Institutions Serving Households, Nominal</t>
  </si>
  <si>
    <t>NFIP_XDC</t>
  </si>
  <si>
    <t>SUR_NAG_075</t>
  </si>
  <si>
    <t>National Accounts, Gross Capital Formation, Gross Fixed Capital Formation, Public Sector, Nominal</t>
  </si>
  <si>
    <t>NFIG_XDC</t>
  </si>
  <si>
    <t>SUR_NAG_076</t>
  </si>
  <si>
    <t>National Accounts, Gross Capital Formation, Change in Inventories, Nominal</t>
  </si>
  <si>
    <t>NINV_XDC</t>
  </si>
  <si>
    <t>SUR_NAG_077</t>
  </si>
  <si>
    <t>National Accounts, External Sector, Exports of Goods and Services, Nominal</t>
  </si>
  <si>
    <t>NX_XDC</t>
  </si>
  <si>
    <t>SUR_NAG_078</t>
  </si>
  <si>
    <t>National Accounts, External Sector, Imports of Goods and Services, Nominal</t>
  </si>
  <si>
    <t>NM_XDC</t>
  </si>
  <si>
    <t>SUR_NAG_079</t>
  </si>
  <si>
    <t>National Accounts, Gross Domestic Product, Expenditure Approach, Nominal</t>
  </si>
  <si>
    <t>NGDP_EA_XDC</t>
  </si>
  <si>
    <t>SUR_NAG_080</t>
  </si>
  <si>
    <t>National Accounts, Gross Capital Formation, Nominal</t>
  </si>
  <si>
    <t>NI_XDC</t>
  </si>
  <si>
    <t>SUR_NAG_081</t>
  </si>
  <si>
    <t>National Accounts, National Income, Net, Nominal</t>
  </si>
  <si>
    <t>NYN_XDC</t>
  </si>
  <si>
    <t>SUR_NAG_082</t>
  </si>
  <si>
    <t>National Accounts, National Income, Net Taxes on Production, Net Indirect Taxes, Nominal</t>
  </si>
  <si>
    <t>NYTS_XDC</t>
  </si>
  <si>
    <t>SUR_NAG_083</t>
  </si>
  <si>
    <t>National Accounts, National Income, Net Taxes on Production, Net Indirect Taxes, Indirect Taxes, Nominal</t>
  </si>
  <si>
    <t>NYIT_XDC</t>
  </si>
  <si>
    <t>SUR_NAG_084</t>
  </si>
  <si>
    <t>National Accounts, National Income, Subsidies on Production, Nominal</t>
  </si>
  <si>
    <t>NYS_XDC</t>
  </si>
  <si>
    <t>2022, 2023 and 2024 are Tentative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</si>
</sst>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4" fillId="2" borderId="1" xfId="2" applyFill="1" applyBorder="1" applyAlignment="1">
      <alignment horizontal="left"/>
    </xf>
    <xf numFmtId="0" fontId="4" fillId="2" borderId="1" xfId="2" applyFill="1" applyBorder="1"/>
    <xf numFmtId="0" fontId="4" fillId="2" borderId="0" xfId="2" applyFill="1"/>
    <xf numFmtId="0" fontId="4" fillId="0" borderId="0" xfId="2"/>
    <xf numFmtId="0" fontId="5" fillId="3" borderId="2" xfId="2" applyFont="1" applyFill="1" applyBorder="1" applyAlignment="1">
      <alignment horizontal="left"/>
    </xf>
    <xf numFmtId="0" fontId="4" fillId="4" borderId="0" xfId="2" applyFill="1"/>
    <xf numFmtId="0" fontId="4" fillId="4" borderId="3" xfId="2" applyFill="1" applyBorder="1"/>
    <xf numFmtId="0" fontId="3" fillId="2" borderId="0" xfId="2" applyFont="1" applyFill="1"/>
    <xf numFmtId="0" fontId="6" fillId="4" borderId="0" xfId="2" applyFont="1" applyFill="1"/>
    <xf numFmtId="0" fontId="7" fillId="0" borderId="0" xfId="2" applyFont="1"/>
    <xf numFmtId="0" fontId="5" fillId="3" borderId="2" xfId="2" applyFont="1" applyFill="1" applyBorder="1" applyAlignment="1">
      <alignment horizontal="left" wrapText="1"/>
    </xf>
    <xf numFmtId="0" fontId="8" fillId="0" borderId="0" xfId="2" applyFont="1"/>
    <xf numFmtId="0" fontId="4" fillId="4" borderId="3" xfId="2" applyFill="1" applyBorder="1" applyAlignment="1">
      <alignment horizontal="left"/>
    </xf>
    <xf numFmtId="0" fontId="4" fillId="0" borderId="0" xfId="2" applyAlignment="1">
      <alignment horizontal="left"/>
    </xf>
    <xf numFmtId="0" fontId="5" fillId="3" borderId="4" xfId="2" applyFont="1" applyFill="1" applyBorder="1" applyAlignment="1">
      <alignment horizontal="left"/>
    </xf>
    <xf numFmtId="0" fontId="4" fillId="4" borderId="1" xfId="2" applyFill="1" applyBorder="1" applyAlignment="1">
      <alignment horizontal="justify" wrapText="1"/>
    </xf>
    <xf numFmtId="0" fontId="4" fillId="4" borderId="5" xfId="2" applyFill="1" applyBorder="1"/>
    <xf numFmtId="0" fontId="4" fillId="2" borderId="6" xfId="2" applyFill="1" applyBorder="1"/>
    <xf numFmtId="0" fontId="5" fillId="3" borderId="7" xfId="2" applyFont="1" applyFill="1" applyBorder="1"/>
    <xf numFmtId="0" fontId="5" fillId="3" borderId="8" xfId="2" applyFont="1" applyFill="1" applyBorder="1"/>
    <xf numFmtId="0" fontId="5" fillId="0" borderId="8" xfId="2" applyFont="1" applyBorder="1"/>
    <xf numFmtId="0" fontId="4" fillId="0" borderId="9" xfId="2" applyBorder="1"/>
    <xf numFmtId="0" fontId="4" fillId="0" borderId="9" xfId="2" applyBorder="1" applyAlignment="1">
      <alignment horizontal="right"/>
    </xf>
    <xf numFmtId="0" fontId="4" fillId="0" borderId="10" xfId="2" applyBorder="1" applyAlignment="1">
      <alignment horizontal="right"/>
    </xf>
    <xf numFmtId="0" fontId="4" fillId="0" borderId="0" xfId="2" applyAlignment="1">
      <alignment horizontal="right"/>
    </xf>
    <xf numFmtId="1" fontId="4" fillId="0" borderId="0" xfId="2" applyNumberFormat="1"/>
    <xf numFmtId="164" fontId="4" fillId="0" borderId="0" xfId="1" applyNumberFormat="1" applyFont="1"/>
    <xf numFmtId="164" fontId="4" fillId="5" borderId="0" xfId="1" applyNumberFormat="1" applyFont="1" applyFill="1"/>
    <xf numFmtId="164" fontId="4" fillId="6" borderId="0" xfId="1" applyNumberFormat="1" applyFont="1" applyFill="1"/>
    <xf numFmtId="164" fontId="4" fillId="0" borderId="0" xfId="1" applyNumberFormat="1" applyFont="1" applyFill="1"/>
    <xf numFmtId="0" fontId="4" fillId="7" borderId="0" xfId="2" applyFill="1"/>
    <xf numFmtId="164" fontId="2" fillId="0" borderId="0" xfId="1" applyNumberFormat="1" applyFont="1" applyFill="1"/>
    <xf numFmtId="164" fontId="9" fillId="0" borderId="0" xfId="1" applyNumberFormat="1" applyFont="1" applyFill="1"/>
    <xf numFmtId="165" fontId="4" fillId="0" borderId="0" xfId="2" applyNumberFormat="1"/>
    <xf numFmtId="166" fontId="4" fillId="0" borderId="0" xfId="1" applyNumberFormat="1" applyFont="1" applyFill="1"/>
    <xf numFmtId="166" fontId="10" fillId="8" borderId="0" xfId="1" applyNumberFormat="1" applyFont="1" applyFill="1"/>
    <xf numFmtId="164" fontId="4" fillId="7" borderId="0" xfId="1" applyNumberFormat="1" applyFont="1" applyFill="1"/>
    <xf numFmtId="164" fontId="4" fillId="9" borderId="0" xfId="1" applyNumberFormat="1" applyFont="1" applyFill="1"/>
    <xf numFmtId="1" fontId="11" fillId="0" borderId="0" xfId="2" applyNumberFormat="1" applyFont="1"/>
    <xf numFmtId="164" fontId="0" fillId="0" borderId="0" xfId="1" applyNumberFormat="1" applyFont="1" applyFill="1"/>
    <xf numFmtId="0" fontId="10" fillId="0" borderId="0" xfId="2" applyFont="1"/>
    <xf numFmtId="0" fontId="12" fillId="0" borderId="0" xfId="2" applyFont="1" applyAlignment="1">
      <alignment horizontal="left"/>
    </xf>
  </cellXfs>
  <cellStyles count="3">
    <cellStyle name="Comma" xfId="1" builtinId="3"/>
    <cellStyle name="Normal" xfId="0" builtinId="0"/>
    <cellStyle name="Normal 4" xfId="2" xr:uid="{B554325B-0713-494F-B8DE-90101296B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SI\eGDDS\e-GDDS%20Countries\Suriname\Mission%20Prep%20File\Data%20Files\1.%20Area%20Desk%20Data%20Files\SUR_Re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N\TEMP\resourcesdraft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jprat.002\Local%20Settings\Temporary%20Internet%20Files\OLK63\wrs366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db1b4bcfb30e0ff/Bureaublad/Suriname_NAG_PreliminaryDataset%202015%20-2024%20rev%204%208%20september%202025%20-%20FIN.xlsx" TargetMode="External"/><Relationship Id="rId1" Type="http://schemas.openxmlformats.org/officeDocument/2006/relationships/externalLinkPath" Target="Suriname_NAG_PreliminaryDataset%202015%20-2024%20rev%204%208%20september%202025%20-%20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_Authorities"/>
      <sheetName val="GDP by Sectors"/>
      <sheetName val="GDP by Expenditure"/>
      <sheetName val="Demographic data"/>
      <sheetName val="Labor force"/>
      <sheetName val="DMX_A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Q:\DATA\C2\SUR\Databases\Macroframework\Current\SUR_Macrofw.DMX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"/>
      <sheetName val="Resources"/>
      <sheetName val="Flows"/>
    </sheetNames>
    <sheetDataSet>
      <sheetData sheetId="0" refreshError="1">
        <row r="1">
          <cell r="A1" t="str">
            <v>General Department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1979</v>
          </cell>
          <cell r="F6">
            <v>1980</v>
          </cell>
          <cell r="G6">
            <v>1981</v>
          </cell>
          <cell r="H6">
            <v>1982</v>
          </cell>
          <cell r="I6">
            <v>1983</v>
          </cell>
          <cell r="J6">
            <v>1984</v>
          </cell>
          <cell r="K6">
            <v>1985</v>
          </cell>
          <cell r="L6">
            <v>1986</v>
          </cell>
          <cell r="M6">
            <v>1987</v>
          </cell>
          <cell r="N6">
            <v>1988</v>
          </cell>
          <cell r="O6">
            <v>1989</v>
          </cell>
          <cell r="P6">
            <v>1990</v>
          </cell>
          <cell r="Q6">
            <v>1991</v>
          </cell>
          <cell r="R6">
            <v>1992</v>
          </cell>
          <cell r="S6">
            <v>1993</v>
          </cell>
          <cell r="T6">
            <v>1994</v>
          </cell>
          <cell r="U6">
            <v>1995</v>
          </cell>
          <cell r="V6">
            <v>1996</v>
          </cell>
          <cell r="W6">
            <v>1997</v>
          </cell>
          <cell r="X6">
            <v>1998</v>
          </cell>
          <cell r="Y6">
            <v>1999</v>
          </cell>
          <cell r="Z6">
            <v>2000</v>
          </cell>
          <cell r="AA6">
            <v>2001</v>
          </cell>
          <cell r="AB6">
            <v>2002</v>
          </cell>
          <cell r="AC6">
            <v>2003</v>
          </cell>
          <cell r="AD6">
            <v>2004</v>
          </cell>
          <cell r="AE6">
            <v>2005</v>
          </cell>
          <cell r="AF6">
            <v>2006</v>
          </cell>
          <cell r="AG6">
            <v>2007</v>
          </cell>
          <cell r="AH6">
            <v>2008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 TXG_RPCH-TXGO[-1] *</v>
          </cell>
        </row>
        <row r="76">
          <cell r="B76" t="str">
            <v xml:space="preserve"> 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Deflator/unit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Deflator/unit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ataset"/>
      <sheetName val="IN_Authorities"/>
      <sheetName val="36690R"/>
    </sheetNames>
    <sheetDataSet>
      <sheetData sheetId="0"/>
      <sheetData sheetId="1"/>
      <sheetData sheetId="2">
        <row r="5">
          <cell r="AC5">
            <v>16142344.93370894</v>
          </cell>
          <cell r="AD5">
            <v>19548191.690822147</v>
          </cell>
          <cell r="AE5">
            <v>26187978</v>
          </cell>
          <cell r="AF5">
            <v>29113577.682214137</v>
          </cell>
          <cell r="AG5">
            <v>31051243.413365722</v>
          </cell>
          <cell r="AH5">
            <v>37396969.261593916</v>
          </cell>
          <cell r="AI5">
            <v>59858787</v>
          </cell>
          <cell r="AJ5">
            <v>91431887.252072573</v>
          </cell>
          <cell r="AK5">
            <v>122168518</v>
          </cell>
          <cell r="AL5">
            <v>135805036.27921602</v>
          </cell>
        </row>
        <row r="6">
          <cell r="AC6">
            <v>2562188.1943609961</v>
          </cell>
          <cell r="AD6">
            <v>3372433.1607293156</v>
          </cell>
          <cell r="AE6">
            <v>4667566.077015019</v>
          </cell>
          <cell r="AF6">
            <v>4710207.7528928006</v>
          </cell>
          <cell r="AG6">
            <v>4892770</v>
          </cell>
          <cell r="AH6">
            <v>5329313</v>
          </cell>
          <cell r="AI6">
            <v>9387911.7366886418</v>
          </cell>
          <cell r="AJ6">
            <v>11111581.263261056</v>
          </cell>
          <cell r="AK6">
            <v>14705203.09709597</v>
          </cell>
          <cell r="AL6">
            <v>17002290.80959665</v>
          </cell>
        </row>
        <row r="7">
          <cell r="AC7">
            <v>1822952</v>
          </cell>
          <cell r="AD7">
            <v>2224604</v>
          </cell>
          <cell r="AE7">
            <v>2936143.4892712971</v>
          </cell>
          <cell r="AF7">
            <v>2991850</v>
          </cell>
          <cell r="AG7">
            <v>2727737</v>
          </cell>
          <cell r="AH7">
            <v>3150227</v>
          </cell>
          <cell r="AI7">
            <v>5925255</v>
          </cell>
          <cell r="AJ7">
            <v>6835114.9088353347</v>
          </cell>
          <cell r="AK7">
            <v>9146227.8890668936</v>
          </cell>
          <cell r="AL7">
            <v>9921628.1970288027</v>
          </cell>
        </row>
        <row r="8">
          <cell r="AC8">
            <v>739236.19436099601</v>
          </cell>
          <cell r="AD8">
            <v>1147829.1607293156</v>
          </cell>
          <cell r="AE8">
            <v>1731422.5877437217</v>
          </cell>
          <cell r="AF8">
            <v>1718357.7528928008</v>
          </cell>
          <cell r="AG8">
            <v>2165033</v>
          </cell>
          <cell r="AH8">
            <v>2179086</v>
          </cell>
          <cell r="AI8">
            <v>3462656.7366886423</v>
          </cell>
          <cell r="AJ8">
            <v>4276466.3544257209</v>
          </cell>
          <cell r="AK8">
            <v>5558975.2080290755</v>
          </cell>
          <cell r="AL8">
            <v>7080662.6125678457</v>
          </cell>
        </row>
        <row r="10">
          <cell r="AC10">
            <v>4035241.7666787766</v>
          </cell>
          <cell r="AD10">
            <v>4380628.7236805065</v>
          </cell>
          <cell r="AE10">
            <v>8561628.2982914802</v>
          </cell>
          <cell r="AF10">
            <v>9244759.5445384495</v>
          </cell>
          <cell r="AG10">
            <v>8586128.1547403783</v>
          </cell>
          <cell r="AH10">
            <v>11977012</v>
          </cell>
          <cell r="AI10">
            <v>19625000</v>
          </cell>
          <cell r="AJ10">
            <v>35288201.839626707</v>
          </cell>
          <cell r="AK10">
            <v>45099545.502721667</v>
          </cell>
          <cell r="AL10">
            <v>44287598.793505669</v>
          </cell>
        </row>
        <row r="11">
          <cell r="AC11">
            <v>2013249.7030296293</v>
          </cell>
          <cell r="AD11">
            <v>2768673.7746631489</v>
          </cell>
          <cell r="AE11">
            <v>6349541.3486648714</v>
          </cell>
          <cell r="AF11">
            <v>6358955.0724606626</v>
          </cell>
          <cell r="AG11">
            <v>5529669</v>
          </cell>
          <cell r="AH11">
            <v>8947572</v>
          </cell>
          <cell r="AI11">
            <v>13295046.848178653</v>
          </cell>
          <cell r="AJ11">
            <v>25926085</v>
          </cell>
          <cell r="AK11">
            <v>32542317.456830394</v>
          </cell>
          <cell r="AL11">
            <v>29059433.149245039</v>
          </cell>
        </row>
        <row r="12">
          <cell r="AC12">
            <v>318288.04130281485</v>
          </cell>
          <cell r="AD12">
            <v>396338.45918631234</v>
          </cell>
          <cell r="AE12">
            <v>553399.08395272645</v>
          </cell>
          <cell r="AF12">
            <v>765821.22046713356</v>
          </cell>
          <cell r="AG12">
            <v>539728.36811007396</v>
          </cell>
          <cell r="AH12">
            <v>561827</v>
          </cell>
          <cell r="AI12">
            <v>959293</v>
          </cell>
          <cell r="AJ12">
            <v>1128371.3108802391</v>
          </cell>
          <cell r="AK12">
            <v>1392690.2755735798</v>
          </cell>
          <cell r="AL12">
            <v>2204696.036012758</v>
          </cell>
        </row>
        <row r="13">
          <cell r="AC13">
            <v>18554.448656605105</v>
          </cell>
          <cell r="AD13">
            <v>20546.18984521924</v>
          </cell>
          <cell r="AE13">
            <v>39022.055478039081</v>
          </cell>
          <cell r="AF13">
            <v>50641.694108516385</v>
          </cell>
          <cell r="AG13">
            <v>70041.78663030405</v>
          </cell>
          <cell r="AH13">
            <v>72832</v>
          </cell>
          <cell r="AI13">
            <v>100834</v>
          </cell>
          <cell r="AJ13">
            <v>128810.06343805976</v>
          </cell>
          <cell r="AK13">
            <v>187751.1964500639</v>
          </cell>
          <cell r="AL13">
            <v>376821.52397318883</v>
          </cell>
        </row>
        <row r="14">
          <cell r="AC14">
            <v>1685149.5736897278</v>
          </cell>
          <cell r="AD14">
            <v>1195070.2999858258</v>
          </cell>
          <cell r="AE14">
            <v>1619665.810195843</v>
          </cell>
          <cell r="AF14">
            <v>2069341.5575021375</v>
          </cell>
          <cell r="AG14">
            <v>2446689</v>
          </cell>
          <cell r="AH14">
            <v>2394781</v>
          </cell>
          <cell r="AI14">
            <v>5269825</v>
          </cell>
          <cell r="AJ14">
            <v>8104935.4653084036</v>
          </cell>
          <cell r="AK14">
            <v>10976786.573867634</v>
          </cell>
          <cell r="AL14">
            <v>12646648.084274685</v>
          </cell>
        </row>
        <row r="15">
          <cell r="AC15">
            <v>9544914.9726691674</v>
          </cell>
          <cell r="AD15">
            <v>11795129.806412326</v>
          </cell>
          <cell r="AE15">
            <v>12958785.175652133</v>
          </cell>
          <cell r="AF15">
            <v>15158610.384782888</v>
          </cell>
          <cell r="AG15">
            <v>17572345.258625343</v>
          </cell>
          <cell r="AH15">
            <v>20090644.261593916</v>
          </cell>
          <cell r="AI15">
            <v>30845875.690862518</v>
          </cell>
          <cell r="AJ15">
            <v>45032104.149184801</v>
          </cell>
          <cell r="AK15">
            <v>62363770.011486255</v>
          </cell>
          <cell r="AL15">
            <v>74515146.676113695</v>
          </cell>
        </row>
        <row r="16">
          <cell r="AC16">
            <v>2968676.6416137153</v>
          </cell>
          <cell r="AD16">
            <v>4096569.7135058315</v>
          </cell>
          <cell r="AE16">
            <v>4944068.5132995015</v>
          </cell>
          <cell r="AF16">
            <v>5659395.4658068586</v>
          </cell>
          <cell r="AG16">
            <v>5895346</v>
          </cell>
          <cell r="AH16">
            <v>7473202</v>
          </cell>
          <cell r="AI16">
            <v>13078103.725885727</v>
          </cell>
          <cell r="AJ16">
            <v>19034670</v>
          </cell>
          <cell r="AK16">
            <v>26033377.53773981</v>
          </cell>
          <cell r="AL16">
            <v>34228398.600570224</v>
          </cell>
        </row>
        <row r="17">
          <cell r="AC17">
            <v>699261.49692860711</v>
          </cell>
          <cell r="AD17">
            <v>812286.73034853744</v>
          </cell>
          <cell r="AE17">
            <v>878971</v>
          </cell>
          <cell r="AF17">
            <v>1061309</v>
          </cell>
          <cell r="AG17">
            <v>1702452</v>
          </cell>
          <cell r="AH17">
            <v>618153</v>
          </cell>
          <cell r="AI17">
            <v>842063.32024560974</v>
          </cell>
          <cell r="AJ17">
            <v>1305197.3520035238</v>
          </cell>
          <cell r="AK17">
            <v>2088315.7632056382</v>
          </cell>
          <cell r="AL17">
            <v>2248071.7864600052</v>
          </cell>
        </row>
        <row r="18">
          <cell r="AC18">
            <v>695718.75783320446</v>
          </cell>
          <cell r="AD18">
            <v>551375</v>
          </cell>
          <cell r="AE18">
            <v>571351</v>
          </cell>
          <cell r="AF18">
            <v>848175</v>
          </cell>
          <cell r="AG18">
            <v>743569</v>
          </cell>
          <cell r="AH18">
            <v>699218</v>
          </cell>
          <cell r="AI18">
            <v>1173985.7409632581</v>
          </cell>
          <cell r="AJ18">
            <v>2022312.2885830398</v>
          </cell>
          <cell r="AK18">
            <v>3437930.8905911674</v>
          </cell>
          <cell r="AL18">
            <v>4127178.1311051203</v>
          </cell>
        </row>
        <row r="19">
          <cell r="AC19">
            <v>1152490.362704894</v>
          </cell>
          <cell r="AD19">
            <v>1762579.4810744012</v>
          </cell>
          <cell r="AE19">
            <v>1321828.5059791135</v>
          </cell>
          <cell r="AF19">
            <v>1225240.9260632377</v>
          </cell>
          <cell r="AG19">
            <v>1204868</v>
          </cell>
          <cell r="AH19">
            <v>1487628</v>
          </cell>
          <cell r="AI19">
            <v>1963843</v>
          </cell>
          <cell r="AJ19">
            <v>2353120</v>
          </cell>
          <cell r="AK19">
            <v>3320300.3513853303</v>
          </cell>
          <cell r="AL19">
            <v>3489652.3816195028</v>
          </cell>
        </row>
        <row r="20">
          <cell r="AC20">
            <v>761992.38685941114</v>
          </cell>
          <cell r="AD20">
            <v>998634.61189212988</v>
          </cell>
          <cell r="AE20">
            <v>1261448.8250706953</v>
          </cell>
          <cell r="AF20">
            <v>1794979</v>
          </cell>
          <cell r="AG20">
            <v>1980000</v>
          </cell>
          <cell r="AH20">
            <v>2568931</v>
          </cell>
          <cell r="AI20">
            <v>4859017.6325965617</v>
          </cell>
          <cell r="AJ20">
            <v>8225507.0069936682</v>
          </cell>
          <cell r="AK20">
            <v>11285190.520702001</v>
          </cell>
          <cell r="AL20">
            <v>12329468</v>
          </cell>
        </row>
        <row r="21">
          <cell r="AC21">
            <v>752385.2612239857</v>
          </cell>
          <cell r="AD21">
            <v>871476.00386538077</v>
          </cell>
          <cell r="AE21">
            <v>913633.99142467626</v>
          </cell>
          <cell r="AF21">
            <v>996332.08596753725</v>
          </cell>
          <cell r="AG21">
            <v>1078974.7069789155</v>
          </cell>
          <cell r="AH21">
            <v>1301094</v>
          </cell>
          <cell r="AI21">
            <v>1671958.4495075336</v>
          </cell>
          <cell r="AJ21">
            <v>2193024.78461737</v>
          </cell>
          <cell r="AK21">
            <v>3251013.0843802053</v>
          </cell>
          <cell r="AL21">
            <v>3311895.3372580688</v>
          </cell>
        </row>
        <row r="22">
          <cell r="AC22">
            <v>218694.81009999997</v>
          </cell>
          <cell r="AD22">
            <v>266521.04154816055</v>
          </cell>
          <cell r="AE22">
            <v>352502.38042523881</v>
          </cell>
          <cell r="AF22">
            <v>405824.64368244173</v>
          </cell>
          <cell r="AG22">
            <v>436187.47834655846</v>
          </cell>
          <cell r="AH22">
            <v>537789</v>
          </cell>
          <cell r="AI22">
            <v>908209</v>
          </cell>
          <cell r="AJ22">
            <v>1401913</v>
          </cell>
          <cell r="AK22">
            <v>2217989.3565905518</v>
          </cell>
          <cell r="AL22">
            <v>2465938.1308485903</v>
          </cell>
        </row>
        <row r="23"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AC24">
            <v>1071236.26</v>
          </cell>
          <cell r="AD24">
            <v>1044224.5748377658</v>
          </cell>
          <cell r="AE24">
            <v>1174954.2527794959</v>
          </cell>
          <cell r="AF24">
            <v>1381728.9012258318</v>
          </cell>
          <cell r="AG24">
            <v>2204548.7694880515</v>
          </cell>
          <cell r="AH24">
            <v>2262111.5928831655</v>
          </cell>
          <cell r="AI24">
            <v>2741823.8216638304</v>
          </cell>
          <cell r="AJ24">
            <v>3878174.7169872001</v>
          </cell>
          <cell r="AK24">
            <v>4792440.5485430947</v>
          </cell>
          <cell r="AL24">
            <v>5865074</v>
          </cell>
        </row>
        <row r="25">
          <cell r="AC25">
            <v>546660.93999999994</v>
          </cell>
          <cell r="AD25">
            <v>593769</v>
          </cell>
          <cell r="AE25">
            <v>708268</v>
          </cell>
          <cell r="AF25">
            <v>740091</v>
          </cell>
          <cell r="AG25">
            <v>1039105</v>
          </cell>
          <cell r="AH25">
            <v>1273083.5331458501</v>
          </cell>
          <cell r="AI25">
            <v>1319632</v>
          </cell>
          <cell r="AJ25">
            <v>1515340</v>
          </cell>
          <cell r="AK25">
            <v>2184079.1092409031</v>
          </cell>
          <cell r="AL25">
            <v>2521847.18958394</v>
          </cell>
        </row>
        <row r="26">
          <cell r="AC26">
            <v>456180.81</v>
          </cell>
          <cell r="AD26">
            <v>535138.64934011782</v>
          </cell>
          <cell r="AE26">
            <v>507637.70667341235</v>
          </cell>
          <cell r="AF26">
            <v>665851.36203697976</v>
          </cell>
          <cell r="AG26">
            <v>849006.30381181929</v>
          </cell>
          <cell r="AH26">
            <v>1154566.1355649012</v>
          </cell>
          <cell r="AI26">
            <v>1313576</v>
          </cell>
          <cell r="AJ26">
            <v>1688445</v>
          </cell>
          <cell r="AK26">
            <v>2024458.4735731415</v>
          </cell>
          <cell r="AL26">
            <v>2188345.7580317492</v>
          </cell>
        </row>
        <row r="28">
          <cell r="AC28">
            <v>221617.24540534714</v>
          </cell>
          <cell r="AD28">
            <v>262555</v>
          </cell>
          <cell r="AE28">
            <v>324121</v>
          </cell>
          <cell r="AF28">
            <v>379683</v>
          </cell>
          <cell r="AG28">
            <v>438288</v>
          </cell>
          <cell r="AH28">
            <v>714868</v>
          </cell>
          <cell r="AI28">
            <v>973663</v>
          </cell>
          <cell r="AJ28">
            <v>1414400</v>
          </cell>
          <cell r="AK28">
            <v>1728674.3755344094</v>
          </cell>
          <cell r="AL28">
            <v>1739277.3606364944</v>
          </cell>
        </row>
        <row r="33">
          <cell r="AC33">
            <v>16142344.93370894</v>
          </cell>
          <cell r="AD33">
            <v>19548191.690822147</v>
          </cell>
          <cell r="AE33">
            <v>26187978</v>
          </cell>
          <cell r="AF33">
            <v>29113577.682214137</v>
          </cell>
          <cell r="AG33">
            <v>31051243.413365722</v>
          </cell>
          <cell r="AH33">
            <v>37396969.261593916</v>
          </cell>
          <cell r="AI33">
            <v>59858787</v>
          </cell>
          <cell r="AJ33">
            <v>91431887.252072573</v>
          </cell>
          <cell r="AK33">
            <v>122168518</v>
          </cell>
          <cell r="AL33">
            <v>135805036.27921602</v>
          </cell>
        </row>
        <row r="34">
          <cell r="AC34">
            <v>1372302</v>
          </cell>
          <cell r="AD34">
            <v>1114800</v>
          </cell>
          <cell r="AE34">
            <v>705300</v>
          </cell>
          <cell r="AF34">
            <v>708100</v>
          </cell>
          <cell r="AG34">
            <v>681100</v>
          </cell>
          <cell r="AH34">
            <v>1322500</v>
          </cell>
          <cell r="AI34">
            <v>1367300</v>
          </cell>
          <cell r="AJ34">
            <v>2255500</v>
          </cell>
          <cell r="AK34">
            <v>5542800</v>
          </cell>
          <cell r="AL34">
            <v>10746000</v>
          </cell>
        </row>
        <row r="35">
          <cell r="AC35">
            <v>17514646.93370894</v>
          </cell>
          <cell r="AD35">
            <v>20662991.690822147</v>
          </cell>
          <cell r="AE35">
            <v>26893278</v>
          </cell>
          <cell r="AF35">
            <v>29821677.682214137</v>
          </cell>
          <cell r="AG35">
            <v>31732343.413365722</v>
          </cell>
          <cell r="AH35">
            <v>38719469.261593916</v>
          </cell>
          <cell r="AI35">
            <v>61226087</v>
          </cell>
          <cell r="AJ35">
            <v>93687387.252072573</v>
          </cell>
          <cell r="AK35">
            <v>127711318</v>
          </cell>
          <cell r="AL35">
            <v>146551036.27921602</v>
          </cell>
        </row>
        <row r="36">
          <cell r="AD36">
            <v>17.975496560275261</v>
          </cell>
          <cell r="AE36">
            <v>30.151908312217671</v>
          </cell>
          <cell r="AF36">
            <v>10.888965198716718</v>
          </cell>
          <cell r="AG36">
            <v>6.4069692909702383</v>
          </cell>
          <cell r="AH36">
            <v>22.018940603312672</v>
          </cell>
          <cell r="AI36">
            <v>58.127392155993562</v>
          </cell>
          <cell r="AJ36">
            <v>53.018740609819758</v>
          </cell>
          <cell r="AK36">
            <v>36.316447438526211</v>
          </cell>
          <cell r="AL36">
            <v>14.751800055196384</v>
          </cell>
        </row>
        <row r="38">
          <cell r="AC38">
            <v>16142344.93370894</v>
          </cell>
          <cell r="AD38">
            <v>15349488</v>
          </cell>
          <cell r="AE38">
            <v>15589866.933515133</v>
          </cell>
          <cell r="AF38">
            <v>16361295</v>
          </cell>
          <cell r="AG38">
            <v>16552328</v>
          </cell>
          <cell r="AH38">
            <v>13908062</v>
          </cell>
          <cell r="AI38">
            <v>13569347</v>
          </cell>
          <cell r="AJ38">
            <v>13895856</v>
          </cell>
          <cell r="AK38">
            <v>14231662</v>
          </cell>
          <cell r="AL38">
            <v>14476582.793427479</v>
          </cell>
        </row>
        <row r="39">
          <cell r="AC39">
            <v>2562188.1943609961</v>
          </cell>
          <cell r="AD39">
            <v>2402298.6550521678</v>
          </cell>
          <cell r="AE39">
            <v>2366044.6208938668</v>
          </cell>
          <cell r="AF39">
            <v>2256753.9928452158</v>
          </cell>
          <cell r="AG39">
            <v>1822045</v>
          </cell>
          <cell r="AH39">
            <v>1527881</v>
          </cell>
          <cell r="AI39">
            <v>1404893.5208239616</v>
          </cell>
          <cell r="AJ39">
            <v>1373662.6663352463</v>
          </cell>
          <cell r="AK39">
            <v>1405485.1255555695</v>
          </cell>
          <cell r="AL39">
            <v>1359873.4112540432</v>
          </cell>
        </row>
        <row r="40">
          <cell r="AC40">
            <v>1822952</v>
          </cell>
          <cell r="AD40">
            <v>1823821</v>
          </cell>
          <cell r="AE40">
            <v>1706858</v>
          </cell>
          <cell r="AF40">
            <v>1561865</v>
          </cell>
          <cell r="AG40">
            <v>1268001</v>
          </cell>
          <cell r="AH40">
            <v>1137257</v>
          </cell>
          <cell r="AI40">
            <v>1051756.16671775</v>
          </cell>
          <cell r="AJ40">
            <v>1011098.3491346028</v>
          </cell>
          <cell r="AK40">
            <v>1004498.8201843236</v>
          </cell>
          <cell r="AL40">
            <v>914415.13353352598</v>
          </cell>
        </row>
        <row r="41">
          <cell r="AC41">
            <v>739236.19436099601</v>
          </cell>
          <cell r="AD41">
            <v>578477.65505216771</v>
          </cell>
          <cell r="AE41">
            <v>659186.62089386664</v>
          </cell>
          <cell r="AF41">
            <v>694888.9928452156</v>
          </cell>
          <cell r="AG41">
            <v>554044</v>
          </cell>
          <cell r="AH41">
            <v>390624</v>
          </cell>
          <cell r="AI41">
            <v>353137.35410621145</v>
          </cell>
          <cell r="AJ41">
            <v>362564.31720064353</v>
          </cell>
          <cell r="AK41">
            <v>400986.30537124601</v>
          </cell>
          <cell r="AL41">
            <v>445458.2777205173</v>
          </cell>
        </row>
        <row r="42">
          <cell r="AC42">
            <v>4035241.7666787766</v>
          </cell>
          <cell r="AD42">
            <v>3588257.9674625983</v>
          </cell>
          <cell r="AE42">
            <v>4332685.0304670492</v>
          </cell>
          <cell r="AF42">
            <v>4476507.682430448</v>
          </cell>
          <cell r="AG42">
            <v>4365390.987641409</v>
          </cell>
          <cell r="AH42">
            <v>3669668.3254398596</v>
          </cell>
          <cell r="AI42">
            <v>3263237.6597127402</v>
          </cell>
          <cell r="AJ42">
            <v>3344358.3442867659</v>
          </cell>
          <cell r="AK42">
            <v>3382634.9440875021</v>
          </cell>
          <cell r="AL42">
            <v>3424475.5708444375</v>
          </cell>
        </row>
        <row r="43">
          <cell r="AC43">
            <v>2013249.7030296293</v>
          </cell>
          <cell r="AD43">
            <v>2104166.3907317482</v>
          </cell>
          <cell r="AE43">
            <v>2563872</v>
          </cell>
          <cell r="AF43">
            <v>2713866</v>
          </cell>
          <cell r="AG43">
            <v>2528616</v>
          </cell>
          <cell r="AH43">
            <v>2566891</v>
          </cell>
          <cell r="AI43">
            <v>2060372.0186292236</v>
          </cell>
          <cell r="AJ43">
            <v>2098264.6523657204</v>
          </cell>
          <cell r="AK43">
            <v>2211527.6292362623</v>
          </cell>
          <cell r="AL43">
            <v>2077541.5684332196</v>
          </cell>
        </row>
        <row r="44">
          <cell r="AC44">
            <v>318288.04130281485</v>
          </cell>
          <cell r="AD44">
            <v>235552.65899883755</v>
          </cell>
          <cell r="AE44">
            <v>292277.67268971773</v>
          </cell>
          <cell r="AF44">
            <v>289680.68243044842</v>
          </cell>
          <cell r="AG44">
            <v>307743.98764140933</v>
          </cell>
          <cell r="AH44">
            <v>246226.15568626748</v>
          </cell>
          <cell r="AI44">
            <v>251981.59143419997</v>
          </cell>
          <cell r="AJ44">
            <v>257509.89670727836</v>
          </cell>
          <cell r="AK44">
            <v>260923.26392480268</v>
          </cell>
          <cell r="AL44">
            <v>263965.89679793362</v>
          </cell>
        </row>
        <row r="45">
          <cell r="AC45">
            <v>18554.448656605105</v>
          </cell>
          <cell r="AD45">
            <v>18741</v>
          </cell>
          <cell r="AE45">
            <v>18595</v>
          </cell>
          <cell r="AF45">
            <v>18571</v>
          </cell>
          <cell r="AG45">
            <v>18225</v>
          </cell>
          <cell r="AH45">
            <v>18216.169753591792</v>
          </cell>
          <cell r="AI45">
            <v>20322.367856136112</v>
          </cell>
          <cell r="AJ45">
            <v>21220.340920587587</v>
          </cell>
          <cell r="AK45">
            <v>21737.04809038746</v>
          </cell>
          <cell r="AL45">
            <v>21634.159563417532</v>
          </cell>
        </row>
        <row r="46">
          <cell r="AC46">
            <v>1685149.5736897278</v>
          </cell>
          <cell r="AD46">
            <v>1229797.9177320125</v>
          </cell>
          <cell r="AE46">
            <v>1457940.3577773313</v>
          </cell>
          <cell r="AF46">
            <v>1454390</v>
          </cell>
          <cell r="AG46">
            <v>1510806</v>
          </cell>
          <cell r="AH46">
            <v>838335</v>
          </cell>
          <cell r="AI46">
            <v>930561.68179318076</v>
          </cell>
          <cell r="AJ46">
            <v>967363.45429317979</v>
          </cell>
          <cell r="AK46">
            <v>888447.00283604942</v>
          </cell>
          <cell r="AL46">
            <v>1061333.9460498667</v>
          </cell>
        </row>
        <row r="47">
          <cell r="AC47">
            <v>9544914.9726691674</v>
          </cell>
          <cell r="AD47">
            <v>9358932.0170871504</v>
          </cell>
          <cell r="AE47">
            <v>8891137.2821542174</v>
          </cell>
          <cell r="AF47">
            <v>9628033.9157119393</v>
          </cell>
          <cell r="AG47">
            <v>10364892.61976012</v>
          </cell>
          <cell r="AH47">
            <v>8710513.5896688402</v>
          </cell>
          <cell r="AI47">
            <v>8901214.824429838</v>
          </cell>
          <cell r="AJ47">
            <v>9177835.0582445469</v>
          </cell>
          <cell r="AK47">
            <v>9443540.6784446668</v>
          </cell>
          <cell r="AL47">
            <v>9692233.8113289978</v>
          </cell>
        </row>
        <row r="48">
          <cell r="AC48">
            <v>2968676.6416137153</v>
          </cell>
          <cell r="AD48">
            <v>2965107.1844049175</v>
          </cell>
          <cell r="AE48">
            <v>2497015</v>
          </cell>
          <cell r="AF48">
            <v>2752394</v>
          </cell>
          <cell r="AG48">
            <v>2749649</v>
          </cell>
          <cell r="AH48">
            <v>2602279</v>
          </cell>
          <cell r="AI48">
            <v>2629084</v>
          </cell>
          <cell r="AJ48">
            <v>2696128.8710868573</v>
          </cell>
          <cell r="AK48">
            <v>2817454.6702857655</v>
          </cell>
          <cell r="AL48">
            <v>2986502.3000000003</v>
          </cell>
        </row>
        <row r="49">
          <cell r="AC49">
            <v>699261.49692860711</v>
          </cell>
          <cell r="AD49">
            <v>799009.31394598982</v>
          </cell>
          <cell r="AE49">
            <v>900321</v>
          </cell>
          <cell r="AF49">
            <v>998843</v>
          </cell>
          <cell r="AG49">
            <v>1170110</v>
          </cell>
          <cell r="AH49">
            <v>321815</v>
          </cell>
          <cell r="AI49">
            <v>283781.56580668694</v>
          </cell>
          <cell r="AJ49">
            <v>296285</v>
          </cell>
          <cell r="AK49">
            <v>327776.72404989559</v>
          </cell>
          <cell r="AL49">
            <v>330674.98679143732</v>
          </cell>
        </row>
        <row r="50">
          <cell r="AC50">
            <v>695718.75783320446</v>
          </cell>
          <cell r="AD50">
            <v>534022.64271434711</v>
          </cell>
          <cell r="AE50">
            <v>647500</v>
          </cell>
          <cell r="AF50">
            <v>717115</v>
          </cell>
          <cell r="AG50">
            <v>694693</v>
          </cell>
          <cell r="AH50">
            <v>497571</v>
          </cell>
          <cell r="AI50">
            <v>498414.00797131617</v>
          </cell>
          <cell r="AJ50">
            <v>509323</v>
          </cell>
          <cell r="AK50">
            <v>550068.84000000008</v>
          </cell>
          <cell r="AL50">
            <v>654242.64079666336</v>
          </cell>
        </row>
        <row r="51">
          <cell r="AC51">
            <v>1152490.362704894</v>
          </cell>
          <cell r="AD51">
            <v>1222284.8760458129</v>
          </cell>
          <cell r="AE51">
            <v>999252</v>
          </cell>
          <cell r="AF51">
            <v>1086396</v>
          </cell>
          <cell r="AG51">
            <v>1158441</v>
          </cell>
          <cell r="AH51">
            <v>1392786</v>
          </cell>
          <cell r="AI51">
            <v>1410389.5451427458</v>
          </cell>
          <cell r="AJ51">
            <v>1475664.0223999957</v>
          </cell>
          <cell r="AK51">
            <v>1534690.5832959956</v>
          </cell>
          <cell r="AL51">
            <v>1547425.9494581593</v>
          </cell>
        </row>
        <row r="52">
          <cell r="AC52">
            <v>761992.38685941114</v>
          </cell>
          <cell r="AD52">
            <v>865806.51198913064</v>
          </cell>
          <cell r="AE52">
            <v>654231.68732936832</v>
          </cell>
          <cell r="AF52">
            <v>845861</v>
          </cell>
          <cell r="AG52">
            <v>925188</v>
          </cell>
          <cell r="AH52">
            <v>921053</v>
          </cell>
          <cell r="AI52">
            <v>991440.24239888741</v>
          </cell>
          <cell r="AJ52">
            <v>1014863</v>
          </cell>
          <cell r="AK52">
            <v>989593.81797523517</v>
          </cell>
          <cell r="AL52">
            <v>945634.67546826217</v>
          </cell>
        </row>
        <row r="53">
          <cell r="AC53">
            <v>752385.2612239857</v>
          </cell>
          <cell r="AD53">
            <v>812214.9831629598</v>
          </cell>
          <cell r="AE53">
            <v>848849.86504737474</v>
          </cell>
          <cell r="AF53">
            <v>896962.7092892481</v>
          </cell>
          <cell r="AG53">
            <v>922439.67304685363</v>
          </cell>
          <cell r="AH53">
            <v>924386.85315146251</v>
          </cell>
          <cell r="AI53">
            <v>953125</v>
          </cell>
          <cell r="AJ53">
            <v>980515.10119410953</v>
          </cell>
          <cell r="AK53">
            <v>1004453.9856408011</v>
          </cell>
          <cell r="AL53">
            <v>1015090.0112032365</v>
          </cell>
        </row>
        <row r="54">
          <cell r="AC54">
            <v>218694.81009999997</v>
          </cell>
          <cell r="AD54">
            <v>194132.94417621996</v>
          </cell>
          <cell r="AE54">
            <v>228021.95556903872</v>
          </cell>
          <cell r="AF54">
            <v>248292.21364968107</v>
          </cell>
          <cell r="AG54">
            <v>243156.34068099558</v>
          </cell>
          <cell r="AH54">
            <v>188240</v>
          </cell>
          <cell r="AI54">
            <v>241230</v>
          </cell>
          <cell r="AJ54">
            <v>244277.39339185628</v>
          </cell>
          <cell r="AK54">
            <v>245669.62655066844</v>
          </cell>
          <cell r="AL54">
            <v>234994.78415630001</v>
          </cell>
        </row>
        <row r="55"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6">
          <cell r="AC56">
            <v>1071236.26</v>
          </cell>
          <cell r="AD56">
            <v>914701.56064777263</v>
          </cell>
          <cell r="AE56">
            <v>1107358.7742084342</v>
          </cell>
          <cell r="AF56">
            <v>1153591.9927730097</v>
          </cell>
          <cell r="AG56">
            <v>1622132.6060322714</v>
          </cell>
          <cell r="AH56">
            <v>1077870.4932337047</v>
          </cell>
          <cell r="AI56">
            <v>1106911.8204146877</v>
          </cell>
          <cell r="AJ56">
            <v>1140451</v>
          </cell>
          <cell r="AK56">
            <v>1167976.6136771988</v>
          </cell>
          <cell r="AL56">
            <v>1192504.517</v>
          </cell>
        </row>
        <row r="57">
          <cell r="AC57">
            <v>546660.93999999994</v>
          </cell>
          <cell r="AD57">
            <v>439575</v>
          </cell>
          <cell r="AE57">
            <v>409267</v>
          </cell>
          <cell r="AF57">
            <v>348719</v>
          </cell>
          <cell r="AG57">
            <v>272416</v>
          </cell>
          <cell r="AH57">
            <v>175955.17462449384</v>
          </cell>
          <cell r="AI57">
            <v>169851</v>
          </cell>
          <cell r="AJ57">
            <v>212471.13064146339</v>
          </cell>
          <cell r="AK57">
            <v>209016.26395315476</v>
          </cell>
          <cell r="AL57">
            <v>190124.6961646241</v>
          </cell>
        </row>
        <row r="58">
          <cell r="AC58">
            <v>456180.81</v>
          </cell>
          <cell r="AD58">
            <v>421538</v>
          </cell>
          <cell r="AE58">
            <v>417522</v>
          </cell>
          <cell r="AF58">
            <v>401176</v>
          </cell>
          <cell r="AG58">
            <v>420256</v>
          </cell>
          <cell r="AH58">
            <v>384065.06865917851</v>
          </cell>
          <cell r="AI58">
            <v>391768.62823849928</v>
          </cell>
          <cell r="AJ58">
            <v>387759.00317611778</v>
          </cell>
          <cell r="AK58">
            <v>374054.60380015546</v>
          </cell>
          <cell r="AL58">
            <v>385372.6578923458</v>
          </cell>
        </row>
        <row r="60">
          <cell r="AC60">
            <v>221617.24540534714</v>
          </cell>
          <cell r="AD60">
            <v>190539</v>
          </cell>
          <cell r="AE60">
            <v>181798</v>
          </cell>
          <cell r="AF60">
            <v>178683</v>
          </cell>
          <cell r="AG60">
            <v>186411</v>
          </cell>
          <cell r="AH60">
            <v>224492</v>
          </cell>
          <cell r="AI60">
            <v>225219.01445701311</v>
          </cell>
          <cell r="AJ60">
            <v>220097.53635414614</v>
          </cell>
          <cell r="AK60">
            <v>222784.94921579634</v>
          </cell>
          <cell r="AL60">
            <v>209666.592397967</v>
          </cell>
        </row>
        <row r="65">
          <cell r="AC65">
            <v>16142344.93370894</v>
          </cell>
          <cell r="AD65">
            <v>15349488</v>
          </cell>
          <cell r="AE65">
            <v>15589866.933515133</v>
          </cell>
          <cell r="AF65">
            <v>16361295</v>
          </cell>
          <cell r="AG65">
            <v>16552328</v>
          </cell>
          <cell r="AH65">
            <v>13908062</v>
          </cell>
          <cell r="AI65">
            <v>13569347</v>
          </cell>
          <cell r="AJ65">
            <v>13895856</v>
          </cell>
          <cell r="AK65">
            <v>14231662</v>
          </cell>
          <cell r="AL65">
            <v>14476582.793427479</v>
          </cell>
        </row>
        <row r="66">
          <cell r="AC66">
            <v>1372302</v>
          </cell>
          <cell r="AD66">
            <v>1304899.2600273474</v>
          </cell>
          <cell r="AE66">
            <v>1325334.4331603933</v>
          </cell>
          <cell r="AF66">
            <v>1390915.5549772191</v>
          </cell>
          <cell r="AG66">
            <v>1407156</v>
          </cell>
          <cell r="AH66">
            <v>1182360</v>
          </cell>
          <cell r="AI66">
            <v>1153565</v>
          </cell>
          <cell r="AJ66">
            <v>1181322</v>
          </cell>
          <cell r="AK66">
            <v>1209869.912802205</v>
          </cell>
          <cell r="AL66">
            <v>1230691.300887095</v>
          </cell>
        </row>
        <row r="67">
          <cell r="AC67">
            <v>17514646.93370894</v>
          </cell>
          <cell r="AD67">
            <v>16654387.260027347</v>
          </cell>
          <cell r="AE67">
            <v>16915201.366675526</v>
          </cell>
          <cell r="AF67">
            <v>17752210.55497722</v>
          </cell>
          <cell r="AG67">
            <v>17959484</v>
          </cell>
          <cell r="AH67">
            <v>15090422</v>
          </cell>
          <cell r="AI67">
            <v>14722912</v>
          </cell>
          <cell r="AJ67">
            <v>15077178</v>
          </cell>
          <cell r="AK67">
            <v>15441531.912802204</v>
          </cell>
          <cell r="AL67">
            <v>15707274.094314573</v>
          </cell>
        </row>
        <row r="68">
          <cell r="AD68">
            <v>-4.9116586645313731</v>
          </cell>
          <cell r="AE68">
            <v>1.5660384412590389</v>
          </cell>
          <cell r="AF68">
            <v>4.9482661787915561</v>
          </cell>
          <cell r="AG68">
            <v>1.1675923084669932</v>
          </cell>
          <cell r="AH68">
            <v>-15.975191714862191</v>
          </cell>
          <cell r="AI68">
            <v>-2.4353858361283756</v>
          </cell>
          <cell r="AJ68">
            <v>2.4062223560121794</v>
          </cell>
          <cell r="AK68">
            <v>2.4165922349806124</v>
          </cell>
          <cell r="AL68">
            <v>1.7209573701171905</v>
          </cell>
        </row>
        <row r="72">
          <cell r="AC72">
            <v>-45791.9</v>
          </cell>
          <cell r="AD72">
            <v>-1053312</v>
          </cell>
          <cell r="AE72">
            <v>-2974700</v>
          </cell>
          <cell r="AF72">
            <v>-2915937.5</v>
          </cell>
          <cell r="AG72">
            <v>-3098240</v>
          </cell>
          <cell r="AH72">
            <v>-4372923</v>
          </cell>
          <cell r="AI72">
            <v>-7510120</v>
          </cell>
          <cell r="AJ72">
            <v>-7517744.0000000009</v>
          </cell>
          <cell r="AK72">
            <v>-11784935.4</v>
          </cell>
          <cell r="AL72">
            <v>-12107304.4</v>
          </cell>
        </row>
        <row r="73">
          <cell r="AC73">
            <v>16096553.033708939</v>
          </cell>
          <cell r="AD73">
            <v>18494879.690822147</v>
          </cell>
          <cell r="AE73">
            <v>23213278</v>
          </cell>
          <cell r="AF73">
            <v>26197640.182214137</v>
          </cell>
          <cell r="AG73">
            <v>27953003.413365722</v>
          </cell>
          <cell r="AH73">
            <v>33024046.261593916</v>
          </cell>
          <cell r="AI73">
            <v>52348667</v>
          </cell>
          <cell r="AJ73">
            <v>83914143.252072573</v>
          </cell>
          <cell r="AK73">
            <v>110383583</v>
          </cell>
          <cell r="AL73">
            <v>123697731.87921602</v>
          </cell>
        </row>
        <row r="74">
          <cell r="AC74">
            <v>17468855.033708941</v>
          </cell>
          <cell r="AD74">
            <v>19609679.690822147</v>
          </cell>
          <cell r="AE74">
            <v>23918578</v>
          </cell>
          <cell r="AF74">
            <v>26905740.182214137</v>
          </cell>
          <cell r="AG74">
            <v>28634103.413365722</v>
          </cell>
          <cell r="AH74">
            <v>34346546.261593916</v>
          </cell>
          <cell r="AI74">
            <v>53715967</v>
          </cell>
          <cell r="AJ74">
            <v>86169643.252072573</v>
          </cell>
          <cell r="AK74">
            <v>115926383</v>
          </cell>
          <cell r="AL74">
            <v>134443731.87921602</v>
          </cell>
        </row>
        <row r="75">
          <cell r="AC75">
            <v>17693682.933708936</v>
          </cell>
          <cell r="AD75">
            <v>20254073.690822147</v>
          </cell>
          <cell r="AE75">
            <v>24671313</v>
          </cell>
          <cell r="AF75">
            <v>27678557.682214141</v>
          </cell>
          <cell r="AG75">
            <v>29308647</v>
          </cell>
          <cell r="AH75">
            <v>35513723</v>
          </cell>
          <cell r="AI75">
            <v>56508387</v>
          </cell>
          <cell r="AJ75">
            <v>89246639</v>
          </cell>
          <cell r="AK75">
            <v>121032208</v>
          </cell>
          <cell r="AL75">
            <v>139508830</v>
          </cell>
        </row>
        <row r="76">
          <cell r="AC76">
            <v>30874.184384573244</v>
          </cell>
          <cell r="AD76">
            <v>35888.015886436166</v>
          </cell>
          <cell r="AE76">
            <v>46113.3024691358</v>
          </cell>
          <cell r="AF76">
            <v>50536.650876485575</v>
          </cell>
          <cell r="AG76">
            <v>53064.11942034401</v>
          </cell>
          <cell r="AH76">
            <v>63589.20883822289</v>
          </cell>
          <cell r="AI76">
            <v>99312.387672343873</v>
          </cell>
          <cell r="AJ76">
            <v>149923.80741250212</v>
          </cell>
          <cell r="AK76">
            <v>201628.22544995262</v>
          </cell>
          <cell r="AL76">
            <v>229344.34472490769</v>
          </cell>
        </row>
        <row r="77">
          <cell r="AC77">
            <v>30793.464084057283</v>
          </cell>
          <cell r="AD77">
            <v>34058.596489913638</v>
          </cell>
          <cell r="AE77">
            <v>41012.650891632373</v>
          </cell>
          <cell r="AF77">
            <v>45595.221457742984</v>
          </cell>
          <cell r="AG77">
            <v>47883.11607586241</v>
          </cell>
          <cell r="AH77">
            <v>56407.532044003805</v>
          </cell>
          <cell r="AI77">
            <v>87130.522303325226</v>
          </cell>
          <cell r="AJ77">
            <v>137893.49216206206</v>
          </cell>
          <cell r="AK77">
            <v>183022.3918534891</v>
          </cell>
          <cell r="AL77">
            <v>210397.07649329581</v>
          </cell>
        </row>
        <row r="79">
          <cell r="AC79">
            <v>100</v>
          </cell>
          <cell r="AD79">
            <v>124.06936003233191</v>
          </cell>
          <cell r="AE79">
            <v>158.98881377186669</v>
          </cell>
          <cell r="AF79">
            <v>167.98853072330746</v>
          </cell>
          <cell r="AG79">
            <v>176.68850292895789</v>
          </cell>
          <cell r="AH79">
            <v>256.58307807160008</v>
          </cell>
          <cell r="AI79">
            <v>415.85582390222805</v>
          </cell>
          <cell r="AJ79">
            <v>621.38542936929286</v>
          </cell>
          <cell r="AK79">
            <v>827.06378305715646</v>
          </cell>
          <cell r="AL79">
            <v>933.0138087566819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81B8-42C5-4486-A360-CDD56ED39929}">
  <dimension ref="A1:XEE86"/>
  <sheetViews>
    <sheetView showGridLines="0" tabSelected="1" workbookViewId="0">
      <pane xSplit="6" ySplit="7" topLeftCell="G8" activePane="bottomRight" state="frozen"/>
      <selection pane="topRight" activeCell="G1" sqref="G1"/>
      <selection pane="bottomLeft" activeCell="A9" sqref="A9"/>
      <selection pane="bottomRight" activeCell="C89" sqref="C89"/>
    </sheetView>
  </sheetViews>
  <sheetFormatPr defaultRowHeight="14.4" x14ac:dyDescent="0.55000000000000004"/>
  <cols>
    <col min="1" max="1" width="2" style="3" customWidth="1"/>
    <col min="2" max="2" width="24.578125" style="14" customWidth="1"/>
    <col min="3" max="3" width="78.578125" style="14" customWidth="1"/>
    <col min="4" max="4" width="16.26171875" style="4" customWidth="1"/>
    <col min="5" max="5" width="8.15625" style="4" customWidth="1"/>
    <col min="6" max="11" width="13.26171875" style="4" customWidth="1"/>
    <col min="12" max="14" width="13.26171875" style="4" hidden="1" customWidth="1"/>
    <col min="15" max="15" width="13.26171875" style="4" customWidth="1"/>
    <col min="16" max="16" width="11.68359375" style="4" customWidth="1"/>
    <col min="17" max="18" width="14.26171875" style="4" customWidth="1"/>
    <col min="19" max="19" width="13.26171875" style="4" customWidth="1"/>
    <col min="20" max="22" width="11.578125" style="4" bestFit="1" customWidth="1"/>
    <col min="23" max="24" width="12.578125" style="4" bestFit="1" customWidth="1"/>
    <col min="25" max="16112" width="8.83984375" style="4"/>
    <col min="16113" max="16113" width="9.26171875" style="4" bestFit="1" customWidth="1"/>
    <col min="16114" max="16384" width="8.83984375" style="4"/>
  </cols>
  <sheetData>
    <row r="1" spans="2:16359" s="3" customFormat="1" ht="9.75" customHeight="1" thickBot="1" x14ac:dyDescent="0.6">
      <c r="B1" s="1"/>
      <c r="C1" s="1"/>
      <c r="D1" s="2"/>
      <c r="O1" s="4"/>
      <c r="P1" s="4"/>
      <c r="Q1" s="4"/>
    </row>
    <row r="2" spans="2:16359" s="3" customFormat="1" x14ac:dyDescent="0.55000000000000004">
      <c r="B2" s="5" t="s">
        <v>0</v>
      </c>
      <c r="C2" s="6" t="s">
        <v>1</v>
      </c>
      <c r="D2" s="7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WUR2" s="8" t="s">
        <v>3</v>
      </c>
      <c r="WUS2" s="8">
        <v>0</v>
      </c>
    </row>
    <row r="3" spans="2:16359" s="3" customFormat="1" ht="18.3" x14ac:dyDescent="0.7">
      <c r="B3" s="5" t="s">
        <v>4</v>
      </c>
      <c r="C3" s="9" t="s">
        <v>5</v>
      </c>
      <c r="D3" s="7" t="s">
        <v>6</v>
      </c>
      <c r="E3" s="4"/>
      <c r="F3" s="1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WUR3" s="8" t="s">
        <v>7</v>
      </c>
      <c r="WUS3" s="8">
        <v>3</v>
      </c>
    </row>
    <row r="4" spans="2:16359" s="3" customFormat="1" ht="16.8" x14ac:dyDescent="0.65">
      <c r="B4" s="11" t="s">
        <v>8</v>
      </c>
      <c r="C4" s="6" t="s">
        <v>9</v>
      </c>
      <c r="D4" s="7" t="s">
        <v>10</v>
      </c>
      <c r="E4" s="1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WUR4" s="8" t="s">
        <v>11</v>
      </c>
      <c r="WUS4" s="8">
        <v>6</v>
      </c>
    </row>
    <row r="5" spans="2:16359" s="3" customFormat="1" x14ac:dyDescent="0.55000000000000004">
      <c r="B5" s="5" t="s">
        <v>12</v>
      </c>
      <c r="C5" s="6" t="s">
        <v>11</v>
      </c>
      <c r="D5" s="13" t="str">
        <f>"Frequency = "&amp;IF(C5="A","Annual",IF(C5="Q", "Quarterly", "Monthly"))</f>
        <v>Frequency = Annual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4"/>
      <c r="Q5" s="4"/>
      <c r="WUR5" s="8"/>
      <c r="WUS5" s="8">
        <v>9</v>
      </c>
    </row>
    <row r="6" spans="2:16359" s="3" customFormat="1" ht="14.7" thickBot="1" x14ac:dyDescent="0.6">
      <c r="B6" s="15" t="s">
        <v>13</v>
      </c>
      <c r="C6" s="16" t="s">
        <v>14</v>
      </c>
      <c r="D6" s="17" t="s">
        <v>15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4"/>
      <c r="Q6" s="4"/>
      <c r="U6" s="18"/>
      <c r="V6" s="18"/>
      <c r="X6" s="18"/>
    </row>
    <row r="7" spans="2:16359" s="3" customFormat="1" ht="14.7" thickBot="1" x14ac:dyDescent="0.6">
      <c r="B7" s="19" t="s">
        <v>16</v>
      </c>
      <c r="C7" s="20" t="s">
        <v>17</v>
      </c>
      <c r="D7" s="20" t="s">
        <v>18</v>
      </c>
      <c r="E7" s="20" t="s">
        <v>19</v>
      </c>
      <c r="F7" s="20" t="s">
        <v>20</v>
      </c>
      <c r="G7" s="20">
        <v>2006</v>
      </c>
      <c r="H7" s="20">
        <v>2007</v>
      </c>
      <c r="I7" s="20">
        <v>2008</v>
      </c>
      <c r="J7" s="20">
        <v>2009</v>
      </c>
      <c r="K7" s="20">
        <v>2010</v>
      </c>
      <c r="L7" s="20">
        <v>2011</v>
      </c>
      <c r="M7" s="20">
        <v>2012</v>
      </c>
      <c r="N7" s="20">
        <v>2013</v>
      </c>
      <c r="O7" s="21">
        <v>2015</v>
      </c>
      <c r="P7" s="22">
        <v>2016</v>
      </c>
      <c r="Q7" s="23">
        <v>2017</v>
      </c>
      <c r="R7" s="23">
        <v>2018</v>
      </c>
      <c r="S7" s="23">
        <v>2019</v>
      </c>
      <c r="T7" s="24">
        <v>2020</v>
      </c>
      <c r="U7" s="25">
        <v>2021</v>
      </c>
      <c r="V7" s="25">
        <v>2022</v>
      </c>
      <c r="W7" s="23">
        <v>2023</v>
      </c>
      <c r="X7" s="25">
        <v>2024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</row>
    <row r="8" spans="2:16359" x14ac:dyDescent="0.55000000000000004">
      <c r="B8" s="4" t="s">
        <v>21</v>
      </c>
      <c r="C8" s="4" t="s">
        <v>22</v>
      </c>
      <c r="D8" s="4" t="s">
        <v>23</v>
      </c>
      <c r="E8" s="4" t="s">
        <v>24</v>
      </c>
      <c r="F8" s="4">
        <v>3</v>
      </c>
      <c r="G8" s="4">
        <v>5957768</v>
      </c>
      <c r="H8" s="4">
        <v>6611038</v>
      </c>
      <c r="I8" s="4">
        <v>8129891</v>
      </c>
      <c r="J8" s="4">
        <v>8619666</v>
      </c>
      <c r="K8" s="4">
        <v>9831637</v>
      </c>
      <c r="L8" s="26">
        <v>11669985.800000001</v>
      </c>
      <c r="M8" s="27">
        <v>13374816</v>
      </c>
      <c r="N8" s="27">
        <v>13666567</v>
      </c>
      <c r="O8" s="28">
        <f>[4]IN_Authorities!AC5</f>
        <v>16142344.93370894</v>
      </c>
      <c r="P8" s="28">
        <f>[4]IN_Authorities!AD5</f>
        <v>19548191.690822147</v>
      </c>
      <c r="Q8" s="28">
        <f>[4]IN_Authorities!AE5</f>
        <v>26187978</v>
      </c>
      <c r="R8" s="28">
        <f>[4]IN_Authorities!AF5</f>
        <v>29113577.682214137</v>
      </c>
      <c r="S8" s="28">
        <f>[4]IN_Authorities!AG5</f>
        <v>31051243.413365722</v>
      </c>
      <c r="T8" s="28">
        <f>[4]IN_Authorities!AH5</f>
        <v>37396969.261593916</v>
      </c>
      <c r="U8" s="28">
        <f>[4]IN_Authorities!AI5</f>
        <v>59858787</v>
      </c>
      <c r="V8" s="29">
        <f>[4]IN_Authorities!AJ5</f>
        <v>91431887.252072573</v>
      </c>
      <c r="W8" s="29">
        <f>[4]IN_Authorities!AK5</f>
        <v>122168518</v>
      </c>
      <c r="X8" s="29">
        <f>[4]IN_Authorities!AL5</f>
        <v>135805036.27921602</v>
      </c>
    </row>
    <row r="9" spans="2:16359" ht="16" customHeight="1" x14ac:dyDescent="0.55000000000000004">
      <c r="B9" s="4" t="s">
        <v>25</v>
      </c>
      <c r="C9" s="4" t="s">
        <v>26</v>
      </c>
      <c r="D9" s="4" t="s">
        <v>27</v>
      </c>
      <c r="E9" s="4" t="s">
        <v>24</v>
      </c>
      <c r="F9" s="4">
        <v>3</v>
      </c>
      <c r="G9" s="4">
        <v>1266063</v>
      </c>
      <c r="H9" s="4">
        <v>1401429</v>
      </c>
      <c r="I9" s="4">
        <v>1589396</v>
      </c>
      <c r="J9" s="4">
        <v>1805230</v>
      </c>
      <c r="K9" s="4">
        <v>2000720</v>
      </c>
      <c r="L9" s="4">
        <v>2231130</v>
      </c>
      <c r="M9" s="4">
        <v>2529658</v>
      </c>
      <c r="N9" s="27">
        <f>SUM(N10:N11)</f>
        <v>1893155</v>
      </c>
      <c r="O9" s="27">
        <f>[4]IN_Authorities!AC6</f>
        <v>2562188.1943609961</v>
      </c>
      <c r="P9" s="27">
        <f>[4]IN_Authorities!AD6</f>
        <v>3372433.1607293156</v>
      </c>
      <c r="Q9" s="27">
        <f>[4]IN_Authorities!AE6</f>
        <v>4667566.077015019</v>
      </c>
      <c r="R9" s="27">
        <f>[4]IN_Authorities!AF6</f>
        <v>4710207.7528928006</v>
      </c>
      <c r="S9" s="27">
        <f>[4]IN_Authorities!AG6</f>
        <v>4892770</v>
      </c>
      <c r="T9" s="27">
        <f>[4]IN_Authorities!AH6</f>
        <v>5329313</v>
      </c>
      <c r="U9" s="27">
        <f>[4]IN_Authorities!AI6</f>
        <v>9387911.7366886418</v>
      </c>
      <c r="V9" s="27">
        <f>[4]IN_Authorities!AJ6</f>
        <v>11111581.263261056</v>
      </c>
      <c r="W9" s="27">
        <f>[4]IN_Authorities!AK6</f>
        <v>14705203.09709597</v>
      </c>
      <c r="X9" s="27">
        <f>[4]IN_Authorities!AL6</f>
        <v>17002290.80959665</v>
      </c>
    </row>
    <row r="10" spans="2:16359" ht="16" customHeight="1" x14ac:dyDescent="0.55000000000000004">
      <c r="B10" s="4" t="s">
        <v>28</v>
      </c>
      <c r="C10" s="4" t="s">
        <v>29</v>
      </c>
      <c r="D10" s="4" t="s">
        <v>30</v>
      </c>
      <c r="E10" s="4" t="s">
        <v>24</v>
      </c>
      <c r="F10" s="4">
        <v>3</v>
      </c>
      <c r="G10" s="4">
        <v>433702</v>
      </c>
      <c r="H10" s="4">
        <v>529378</v>
      </c>
      <c r="I10" s="4">
        <v>631542</v>
      </c>
      <c r="J10" s="4">
        <v>798553</v>
      </c>
      <c r="K10" s="4">
        <v>842160</v>
      </c>
      <c r="L10" s="4">
        <v>886998</v>
      </c>
      <c r="M10" s="4">
        <v>1004206</v>
      </c>
      <c r="N10" s="27">
        <v>937749</v>
      </c>
      <c r="O10" s="27">
        <f>[4]IN_Authorities!AC7</f>
        <v>1822952</v>
      </c>
      <c r="P10" s="27">
        <f>[4]IN_Authorities!AD7</f>
        <v>2224604</v>
      </c>
      <c r="Q10" s="27">
        <f>[4]IN_Authorities!AE7</f>
        <v>2936143.4892712971</v>
      </c>
      <c r="R10" s="27">
        <f>[4]IN_Authorities!AF7</f>
        <v>2991850</v>
      </c>
      <c r="S10" s="27">
        <f>[4]IN_Authorities!AG7</f>
        <v>2727737</v>
      </c>
      <c r="T10" s="27">
        <f>[4]IN_Authorities!AH7</f>
        <v>3150227</v>
      </c>
      <c r="U10" s="27">
        <f>[4]IN_Authorities!AI7</f>
        <v>5925255</v>
      </c>
      <c r="V10" s="27">
        <f>[4]IN_Authorities!AJ7</f>
        <v>6835114.9088353347</v>
      </c>
      <c r="W10" s="27">
        <f>[4]IN_Authorities!AK7</f>
        <v>9146227.8890668936</v>
      </c>
      <c r="X10" s="27">
        <f>[4]IN_Authorities!AL7</f>
        <v>9921628.1970288027</v>
      </c>
    </row>
    <row r="11" spans="2:16359" x14ac:dyDescent="0.55000000000000004">
      <c r="B11" s="4" t="s">
        <v>31</v>
      </c>
      <c r="C11" s="4" t="s">
        <v>32</v>
      </c>
      <c r="D11" s="4" t="s">
        <v>33</v>
      </c>
      <c r="E11" s="4" t="s">
        <v>24</v>
      </c>
      <c r="F11" s="4">
        <v>3</v>
      </c>
      <c r="G11" s="4">
        <v>546174</v>
      </c>
      <c r="H11" s="4">
        <v>583046</v>
      </c>
      <c r="I11" s="4">
        <v>723566</v>
      </c>
      <c r="J11" s="4">
        <v>758893</v>
      </c>
      <c r="K11" s="4">
        <v>864995</v>
      </c>
      <c r="L11" s="4">
        <v>969552</v>
      </c>
      <c r="M11" s="4">
        <v>1151160</v>
      </c>
      <c r="N11" s="27">
        <v>955406</v>
      </c>
      <c r="O11" s="27">
        <f>[4]IN_Authorities!AC8</f>
        <v>739236.19436099601</v>
      </c>
      <c r="P11" s="27">
        <f>[4]IN_Authorities!AD8</f>
        <v>1147829.1607293156</v>
      </c>
      <c r="Q11" s="27">
        <f>[4]IN_Authorities!AE8</f>
        <v>1731422.5877437217</v>
      </c>
      <c r="R11" s="27">
        <f>[4]IN_Authorities!AF8</f>
        <v>1718357.7528928008</v>
      </c>
      <c r="S11" s="27">
        <f>[4]IN_Authorities!AG8</f>
        <v>2165033</v>
      </c>
      <c r="T11" s="27">
        <f>[4]IN_Authorities!AH8</f>
        <v>2179086</v>
      </c>
      <c r="U11" s="27">
        <f>[4]IN_Authorities!AI8</f>
        <v>3462656.7366886423</v>
      </c>
      <c r="V11" s="27">
        <f>[4]IN_Authorities!AJ8</f>
        <v>4276466.3544257209</v>
      </c>
      <c r="W11" s="27">
        <f>[4]IN_Authorities!AK8</f>
        <v>5558975.2080290755</v>
      </c>
      <c r="X11" s="27">
        <f>[4]IN_Authorities!AL8</f>
        <v>7080662.6125678457</v>
      </c>
    </row>
    <row r="12" spans="2:16359" x14ac:dyDescent="0.55000000000000004">
      <c r="B12" s="4" t="s">
        <v>34</v>
      </c>
      <c r="C12" s="4" t="s">
        <v>35</v>
      </c>
      <c r="D12" s="4" t="s">
        <v>36</v>
      </c>
      <c r="E12" s="4" t="s">
        <v>24</v>
      </c>
      <c r="F12" s="4">
        <v>3</v>
      </c>
      <c r="G12" s="4">
        <v>2118490</v>
      </c>
      <c r="H12" s="4">
        <v>2405164</v>
      </c>
      <c r="I12" s="4">
        <v>3162430</v>
      </c>
      <c r="J12" s="4">
        <v>2889235</v>
      </c>
      <c r="K12" s="4">
        <v>3351657</v>
      </c>
      <c r="L12" s="4">
        <v>4104324</v>
      </c>
      <c r="M12" s="4">
        <v>4643692</v>
      </c>
      <c r="N12" s="27">
        <v>4523076</v>
      </c>
      <c r="O12" s="27">
        <f>[4]IN_Authorities!AC10</f>
        <v>4035241.7666787766</v>
      </c>
      <c r="P12" s="27">
        <f>[4]IN_Authorities!AD10</f>
        <v>4380628.7236805065</v>
      </c>
      <c r="Q12" s="27">
        <f>[4]IN_Authorities!AE10</f>
        <v>8561628.2982914802</v>
      </c>
      <c r="R12" s="27">
        <f>[4]IN_Authorities!AF10</f>
        <v>9244759.5445384495</v>
      </c>
      <c r="S12" s="27">
        <f>[4]IN_Authorities!AG10</f>
        <v>8586128.1547403783</v>
      </c>
      <c r="T12" s="27">
        <f>[4]IN_Authorities!AH10</f>
        <v>11977012</v>
      </c>
      <c r="U12" s="29">
        <f>[4]IN_Authorities!AI10</f>
        <v>19625000</v>
      </c>
      <c r="V12" s="29">
        <f>[4]IN_Authorities!AJ10</f>
        <v>35288201.839626707</v>
      </c>
      <c r="W12" s="29">
        <f>[4]IN_Authorities!AK10</f>
        <v>45099545.502721667</v>
      </c>
      <c r="X12" s="29">
        <f>[4]IN_Authorities!AL10</f>
        <v>44287598.793505669</v>
      </c>
    </row>
    <row r="13" spans="2:16359" ht="16" customHeight="1" x14ac:dyDescent="0.55000000000000004">
      <c r="B13" s="4" t="s">
        <v>37</v>
      </c>
      <c r="C13" s="4" t="s">
        <v>38</v>
      </c>
      <c r="D13" s="4" t="s">
        <v>39</v>
      </c>
      <c r="E13" s="4" t="s">
        <v>24</v>
      </c>
      <c r="F13" s="4">
        <v>3</v>
      </c>
      <c r="G13" s="4">
        <v>1671916</v>
      </c>
      <c r="H13" s="4">
        <v>1892983</v>
      </c>
      <c r="I13" s="4">
        <v>2455043</v>
      </c>
      <c r="J13" s="4">
        <v>2155887</v>
      </c>
      <c r="K13" s="4">
        <v>2516500</v>
      </c>
      <c r="L13" s="4">
        <v>3008418</v>
      </c>
      <c r="M13" s="4">
        <v>3499201</v>
      </c>
      <c r="N13" s="27">
        <v>3190332</v>
      </c>
      <c r="O13" s="27">
        <f>[4]IN_Authorities!AC11</f>
        <v>2013249.7030296293</v>
      </c>
      <c r="P13" s="27">
        <f>[4]IN_Authorities!AD11</f>
        <v>2768673.7746631489</v>
      </c>
      <c r="Q13" s="27">
        <f>[4]IN_Authorities!AE11</f>
        <v>6349541.3486648714</v>
      </c>
      <c r="R13" s="27">
        <f>[4]IN_Authorities!AF11</f>
        <v>6358955.0724606626</v>
      </c>
      <c r="S13" s="27">
        <f>[4]IN_Authorities!AG11</f>
        <v>5529669</v>
      </c>
      <c r="T13" s="27">
        <f>[4]IN_Authorities!AH11</f>
        <v>8947572</v>
      </c>
      <c r="U13" s="27">
        <f>[4]IN_Authorities!AI11</f>
        <v>13295046.848178653</v>
      </c>
      <c r="V13" s="27">
        <f>[4]IN_Authorities!AJ11</f>
        <v>25926085</v>
      </c>
      <c r="W13" s="27">
        <f>[4]IN_Authorities!AK11</f>
        <v>32542317.456830394</v>
      </c>
      <c r="X13" s="27">
        <f>[4]IN_Authorities!AL11</f>
        <v>29059433.149245039</v>
      </c>
    </row>
    <row r="14" spans="2:16359" ht="16" customHeight="1" x14ac:dyDescent="0.55000000000000004">
      <c r="B14" s="4" t="s">
        <v>40</v>
      </c>
      <c r="C14" s="4" t="s">
        <v>41</v>
      </c>
      <c r="D14" s="4" t="s">
        <v>42</v>
      </c>
      <c r="E14" s="4" t="s">
        <v>24</v>
      </c>
      <c r="F14" s="4">
        <v>3</v>
      </c>
      <c r="G14" s="4">
        <v>96597</v>
      </c>
      <c r="H14" s="4">
        <v>132321</v>
      </c>
      <c r="I14" s="4">
        <v>179992</v>
      </c>
      <c r="J14" s="4">
        <v>210394</v>
      </c>
      <c r="K14" s="4">
        <v>255572</v>
      </c>
      <c r="L14" s="4">
        <v>263397</v>
      </c>
      <c r="M14" s="4">
        <v>305703</v>
      </c>
      <c r="N14" s="27">
        <v>338476</v>
      </c>
      <c r="O14" s="27">
        <f>[4]IN_Authorities!AC12</f>
        <v>318288.04130281485</v>
      </c>
      <c r="P14" s="27">
        <f>[4]IN_Authorities!AD12</f>
        <v>396338.45918631234</v>
      </c>
      <c r="Q14" s="27">
        <f>[4]IN_Authorities!AE12</f>
        <v>553399.08395272645</v>
      </c>
      <c r="R14" s="27">
        <f>[4]IN_Authorities!AF12</f>
        <v>765821.22046713356</v>
      </c>
      <c r="S14" s="27">
        <f>[4]IN_Authorities!AG12</f>
        <v>539728.36811007396</v>
      </c>
      <c r="T14" s="27">
        <f>[4]IN_Authorities!AH12</f>
        <v>561827</v>
      </c>
      <c r="U14" s="27">
        <f>[4]IN_Authorities!AI12</f>
        <v>959293</v>
      </c>
      <c r="V14" s="27">
        <f>[4]IN_Authorities!AJ12</f>
        <v>1128371.3108802391</v>
      </c>
      <c r="W14" s="27">
        <f>[4]IN_Authorities!AK12</f>
        <v>1392690.2755735798</v>
      </c>
      <c r="X14" s="27">
        <f>[4]IN_Authorities!AL12</f>
        <v>2204696.036012758</v>
      </c>
    </row>
    <row r="15" spans="2:16359" ht="16" customHeight="1" x14ac:dyDescent="0.55000000000000004">
      <c r="B15" s="4" t="s">
        <v>43</v>
      </c>
      <c r="C15" s="4" t="s">
        <v>44</v>
      </c>
      <c r="D15" s="4" t="s">
        <v>42</v>
      </c>
      <c r="F15" s="4">
        <v>3</v>
      </c>
      <c r="N15" s="27"/>
      <c r="O15" s="27">
        <f>[4]IN_Authorities!AC13</f>
        <v>18554.448656605105</v>
      </c>
      <c r="P15" s="27">
        <f>[4]IN_Authorities!AD13</f>
        <v>20546.18984521924</v>
      </c>
      <c r="Q15" s="27">
        <f>[4]IN_Authorities!AE13</f>
        <v>39022.055478039081</v>
      </c>
      <c r="R15" s="27">
        <f>[4]IN_Authorities!AF13</f>
        <v>50641.694108516385</v>
      </c>
      <c r="S15" s="27">
        <f>[4]IN_Authorities!AG13</f>
        <v>70041.78663030405</v>
      </c>
      <c r="T15" s="27">
        <f>[4]IN_Authorities!AH13</f>
        <v>72832</v>
      </c>
      <c r="U15" s="27">
        <f>[4]IN_Authorities!AI13</f>
        <v>100834</v>
      </c>
      <c r="V15" s="27">
        <f>[4]IN_Authorities!AJ13</f>
        <v>128810.06343805976</v>
      </c>
      <c r="W15" s="27">
        <f>[4]IN_Authorities!AK13</f>
        <v>187751.1964500639</v>
      </c>
      <c r="X15" s="27">
        <f>[4]IN_Authorities!AL13</f>
        <v>376821.52397318883</v>
      </c>
    </row>
    <row r="16" spans="2:16359" ht="16" customHeight="1" x14ac:dyDescent="0.55000000000000004">
      <c r="B16" s="4" t="s">
        <v>43</v>
      </c>
      <c r="C16" s="4" t="s">
        <v>45</v>
      </c>
      <c r="D16" s="4" t="s">
        <v>46</v>
      </c>
      <c r="E16" s="4" t="s">
        <v>24</v>
      </c>
      <c r="F16" s="4">
        <v>3</v>
      </c>
      <c r="G16" s="4">
        <v>349977</v>
      </c>
      <c r="H16" s="4">
        <v>379860</v>
      </c>
      <c r="I16" s="4">
        <v>527395</v>
      </c>
      <c r="J16" s="4">
        <v>522954</v>
      </c>
      <c r="K16" s="4">
        <v>579585</v>
      </c>
      <c r="L16" s="4">
        <v>832509</v>
      </c>
      <c r="M16" s="4">
        <v>838788</v>
      </c>
      <c r="N16" s="27">
        <v>994268</v>
      </c>
      <c r="O16" s="27">
        <f>[4]IN_Authorities!AC14</f>
        <v>1685149.5736897278</v>
      </c>
      <c r="P16" s="27">
        <f>[4]IN_Authorities!AD14</f>
        <v>1195070.2999858258</v>
      </c>
      <c r="Q16" s="27">
        <f>[4]IN_Authorities!AE14</f>
        <v>1619665.810195843</v>
      </c>
      <c r="R16" s="27">
        <f>[4]IN_Authorities!AF14</f>
        <v>2069341.5575021375</v>
      </c>
      <c r="S16" s="27">
        <f>[4]IN_Authorities!AG14</f>
        <v>2446689</v>
      </c>
      <c r="T16" s="27">
        <f>[4]IN_Authorities!AH14</f>
        <v>2394781</v>
      </c>
      <c r="U16" s="27">
        <f>[4]IN_Authorities!AI14</f>
        <v>5269825</v>
      </c>
      <c r="V16" s="27">
        <f>[4]IN_Authorities!AJ14</f>
        <v>8104935.4653084036</v>
      </c>
      <c r="W16" s="27">
        <f>[4]IN_Authorities!AK14</f>
        <v>10976786.573867634</v>
      </c>
      <c r="X16" s="27">
        <f>[4]IN_Authorities!AL14</f>
        <v>12646648.084274685</v>
      </c>
    </row>
    <row r="17" spans="2:24" ht="16" customHeight="1" x14ac:dyDescent="0.55000000000000004">
      <c r="B17" s="4" t="s">
        <v>47</v>
      </c>
      <c r="C17" s="4" t="s">
        <v>48</v>
      </c>
      <c r="D17" s="4" t="s">
        <v>49</v>
      </c>
      <c r="E17" s="4" t="s">
        <v>24</v>
      </c>
      <c r="F17" s="4">
        <v>3</v>
      </c>
      <c r="G17" s="4">
        <v>2573214</v>
      </c>
      <c r="H17" s="4">
        <v>2804444</v>
      </c>
      <c r="I17" s="4">
        <v>3378064</v>
      </c>
      <c r="J17" s="4">
        <v>3925201</v>
      </c>
      <c r="K17" s="4">
        <v>4479260</v>
      </c>
      <c r="L17" s="4">
        <v>5334531.8000000007</v>
      </c>
      <c r="M17" s="4">
        <v>6201466</v>
      </c>
      <c r="N17" s="27">
        <v>6747775</v>
      </c>
      <c r="O17" s="27">
        <f>[4]IN_Authorities!AC15</f>
        <v>9544914.9726691674</v>
      </c>
      <c r="P17" s="27">
        <f>[4]IN_Authorities!AD15</f>
        <v>11795129.806412326</v>
      </c>
      <c r="Q17" s="27">
        <f>[4]IN_Authorities!AE15</f>
        <v>12958785.175652133</v>
      </c>
      <c r="R17" s="27">
        <f>[4]IN_Authorities!AF15</f>
        <v>15158610.384782888</v>
      </c>
      <c r="S17" s="27">
        <f>[4]IN_Authorities!AG15</f>
        <v>17572345.258625343</v>
      </c>
      <c r="T17" s="27">
        <f>[4]IN_Authorities!AH15</f>
        <v>20090644.261593916</v>
      </c>
      <c r="U17" s="27">
        <f>[4]IN_Authorities!AI15</f>
        <v>30845875.690862518</v>
      </c>
      <c r="V17" s="27">
        <f>[4]IN_Authorities!AJ15</f>
        <v>45032104.149184801</v>
      </c>
      <c r="W17" s="27">
        <f>[4]IN_Authorities!AK15</f>
        <v>62363770.011486255</v>
      </c>
      <c r="X17" s="27">
        <f>[4]IN_Authorities!AL15</f>
        <v>74515146.676113695</v>
      </c>
    </row>
    <row r="18" spans="2:24" ht="16" customHeight="1" x14ac:dyDescent="0.55000000000000004">
      <c r="B18" s="4" t="s">
        <v>50</v>
      </c>
      <c r="C18" s="4" t="s">
        <v>51</v>
      </c>
      <c r="D18" s="4" t="s">
        <v>52</v>
      </c>
      <c r="E18" s="4" t="s">
        <v>24</v>
      </c>
      <c r="F18" s="4">
        <v>3</v>
      </c>
      <c r="G18" s="4">
        <v>1160620</v>
      </c>
      <c r="H18" s="4">
        <v>1293919</v>
      </c>
      <c r="I18" s="4">
        <v>1760425</v>
      </c>
      <c r="J18" s="4">
        <v>2094576</v>
      </c>
      <c r="K18" s="4">
        <v>2329591</v>
      </c>
      <c r="L18" s="4">
        <v>2679462</v>
      </c>
      <c r="M18" s="4">
        <v>3081879</v>
      </c>
      <c r="N18" s="27">
        <v>3177417</v>
      </c>
      <c r="O18" s="27">
        <f>[4]IN_Authorities!AC16</f>
        <v>2968676.6416137153</v>
      </c>
      <c r="P18" s="27">
        <f>[4]IN_Authorities!AD16</f>
        <v>4096569.7135058315</v>
      </c>
      <c r="Q18" s="27">
        <f>[4]IN_Authorities!AE16</f>
        <v>4944068.5132995015</v>
      </c>
      <c r="R18" s="27">
        <f>[4]IN_Authorities!AF16</f>
        <v>5659395.4658068586</v>
      </c>
      <c r="S18" s="27">
        <f>[4]IN_Authorities!AG16</f>
        <v>5895346</v>
      </c>
      <c r="T18" s="27">
        <f>[4]IN_Authorities!AH16</f>
        <v>7473202</v>
      </c>
      <c r="U18" s="27">
        <f>[4]IN_Authorities!AI16</f>
        <v>13078103.725885727</v>
      </c>
      <c r="V18" s="27">
        <f>[4]IN_Authorities!AJ16</f>
        <v>19034670</v>
      </c>
      <c r="W18" s="27">
        <f>[4]IN_Authorities!AK16</f>
        <v>26033377.53773981</v>
      </c>
      <c r="X18" s="27">
        <f>[4]IN_Authorities!AL16</f>
        <v>34228398.600570224</v>
      </c>
    </row>
    <row r="19" spans="2:24" ht="16" customHeight="1" x14ac:dyDescent="0.55000000000000004">
      <c r="B19" s="4" t="s">
        <v>53</v>
      </c>
      <c r="C19" s="4" t="s">
        <v>54</v>
      </c>
      <c r="D19" s="4" t="s">
        <v>55</v>
      </c>
      <c r="E19" s="4" t="s">
        <v>24</v>
      </c>
      <c r="F19" s="4">
        <v>3</v>
      </c>
      <c r="G19" s="4">
        <v>203794</v>
      </c>
      <c r="H19" s="4">
        <v>197268</v>
      </c>
      <c r="I19" s="4">
        <v>194975</v>
      </c>
      <c r="J19" s="4">
        <v>275966</v>
      </c>
      <c r="K19" s="4">
        <v>315808</v>
      </c>
      <c r="L19" s="4">
        <v>408382</v>
      </c>
      <c r="M19" s="4">
        <v>492587</v>
      </c>
      <c r="N19" s="27">
        <v>535374</v>
      </c>
      <c r="O19" s="27">
        <f>[4]IN_Authorities!AC17</f>
        <v>699261.49692860711</v>
      </c>
      <c r="P19" s="27">
        <f>[4]IN_Authorities!AD17</f>
        <v>812286.73034853744</v>
      </c>
      <c r="Q19" s="27">
        <f>[4]IN_Authorities!AE17</f>
        <v>878971</v>
      </c>
      <c r="R19" s="27">
        <f>[4]IN_Authorities!AF17</f>
        <v>1061309</v>
      </c>
      <c r="S19" s="27">
        <f>[4]IN_Authorities!AG17</f>
        <v>1702452</v>
      </c>
      <c r="T19" s="27">
        <f>[4]IN_Authorities!AH17</f>
        <v>618153</v>
      </c>
      <c r="U19" s="27">
        <f>[4]IN_Authorities!AI17</f>
        <v>842063.32024560974</v>
      </c>
      <c r="V19" s="27">
        <f>[4]IN_Authorities!AJ17</f>
        <v>1305197.3520035238</v>
      </c>
      <c r="W19" s="27">
        <f>[4]IN_Authorities!AK17</f>
        <v>2088315.7632056382</v>
      </c>
      <c r="X19" s="27">
        <f>[4]IN_Authorities!AL18</f>
        <v>4127178.1311051203</v>
      </c>
    </row>
    <row r="20" spans="2:24" ht="16" customHeight="1" x14ac:dyDescent="0.55000000000000004">
      <c r="B20" s="4" t="s">
        <v>56</v>
      </c>
      <c r="C20" s="4" t="s">
        <v>57</v>
      </c>
      <c r="D20" s="4" t="s">
        <v>58</v>
      </c>
      <c r="E20" s="4" t="s">
        <v>24</v>
      </c>
      <c r="F20" s="4">
        <v>3</v>
      </c>
      <c r="G20" s="4">
        <v>484800</v>
      </c>
      <c r="H20" s="4">
        <v>475886</v>
      </c>
      <c r="I20" s="4">
        <v>588230</v>
      </c>
      <c r="J20" s="4">
        <v>622047</v>
      </c>
      <c r="K20" s="4">
        <v>712409</v>
      </c>
      <c r="L20" s="4">
        <v>843866</v>
      </c>
      <c r="M20" s="4">
        <v>1129759</v>
      </c>
      <c r="N20" s="27">
        <v>1260089</v>
      </c>
      <c r="O20" s="27">
        <f>[4]IN_Authorities!AC18</f>
        <v>695718.75783320446</v>
      </c>
      <c r="P20" s="27">
        <f>[4]IN_Authorities!AD18</f>
        <v>551375</v>
      </c>
      <c r="Q20" s="27">
        <f>[4]IN_Authorities!AE18</f>
        <v>571351</v>
      </c>
      <c r="R20" s="27">
        <f>[4]IN_Authorities!AF18</f>
        <v>848175</v>
      </c>
      <c r="S20" s="27">
        <f>[4]IN_Authorities!AG18</f>
        <v>743569</v>
      </c>
      <c r="T20" s="27">
        <f>[4]IN_Authorities!AH18</f>
        <v>699218</v>
      </c>
      <c r="U20" s="27">
        <f>[4]IN_Authorities!AI18</f>
        <v>1173985.7409632581</v>
      </c>
      <c r="V20" s="27">
        <f>[4]IN_Authorities!AJ18</f>
        <v>2022312.2885830398</v>
      </c>
      <c r="W20" s="27">
        <f>[4]IN_Authorities!AK18</f>
        <v>3437930.8905911674</v>
      </c>
      <c r="X20" s="27">
        <f>[4]IN_Authorities!AL17</f>
        <v>2248071.7864600052</v>
      </c>
    </row>
    <row r="21" spans="2:24" ht="16" customHeight="1" x14ac:dyDescent="0.55000000000000004">
      <c r="B21" s="4" t="s">
        <v>59</v>
      </c>
      <c r="C21" s="4" t="s">
        <v>60</v>
      </c>
      <c r="D21" s="4" t="s">
        <v>58</v>
      </c>
      <c r="F21" s="4">
        <v>3</v>
      </c>
      <c r="N21" s="27"/>
      <c r="O21" s="27">
        <f>[4]IN_Authorities!AC19</f>
        <v>1152490.362704894</v>
      </c>
      <c r="P21" s="27">
        <f>[4]IN_Authorities!AD19</f>
        <v>1762579.4810744012</v>
      </c>
      <c r="Q21" s="27">
        <f>[4]IN_Authorities!AE19</f>
        <v>1321828.5059791135</v>
      </c>
      <c r="R21" s="27">
        <f>[4]IN_Authorities!AF19</f>
        <v>1225240.9260632377</v>
      </c>
      <c r="S21" s="27">
        <f>[4]IN_Authorities!AG19</f>
        <v>1204868</v>
      </c>
      <c r="T21" s="27">
        <f>[4]IN_Authorities!AH19</f>
        <v>1487628</v>
      </c>
      <c r="U21" s="27">
        <f>[4]IN_Authorities!AI19</f>
        <v>1963843</v>
      </c>
      <c r="V21" s="27">
        <f>[4]IN_Authorities!AJ19</f>
        <v>2353120</v>
      </c>
      <c r="W21" s="27">
        <f>[4]IN_Authorities!AK19</f>
        <v>3320300.3513853303</v>
      </c>
      <c r="X21" s="27">
        <f>[4]IN_Authorities!AL19</f>
        <v>3489652.3816195028</v>
      </c>
    </row>
    <row r="22" spans="2:24" ht="16" customHeight="1" x14ac:dyDescent="0.55000000000000004">
      <c r="B22" s="4" t="s">
        <v>59</v>
      </c>
      <c r="C22" s="4" t="s">
        <v>61</v>
      </c>
      <c r="D22" s="4" t="s">
        <v>62</v>
      </c>
      <c r="E22" s="4" t="s">
        <v>24</v>
      </c>
      <c r="F22" s="4">
        <v>3</v>
      </c>
      <c r="G22" s="4">
        <v>391799</v>
      </c>
      <c r="H22" s="4">
        <v>419517</v>
      </c>
      <c r="I22" s="4">
        <v>444490</v>
      </c>
      <c r="J22" s="4">
        <v>487451</v>
      </c>
      <c r="K22" s="4">
        <v>596056</v>
      </c>
      <c r="L22" s="4">
        <v>738920</v>
      </c>
      <c r="M22" s="4">
        <v>772909</v>
      </c>
      <c r="N22" s="27">
        <v>993544</v>
      </c>
      <c r="O22" s="27">
        <f>[4]IN_Authorities!AC20</f>
        <v>761992.38685941114</v>
      </c>
      <c r="P22" s="27">
        <f>[4]IN_Authorities!AD20</f>
        <v>998634.61189212988</v>
      </c>
      <c r="Q22" s="27">
        <f>[4]IN_Authorities!AE20</f>
        <v>1261448.8250706953</v>
      </c>
      <c r="R22" s="27">
        <f>[4]IN_Authorities!AF20</f>
        <v>1794979</v>
      </c>
      <c r="S22" s="27">
        <f>[4]IN_Authorities!AG20</f>
        <v>1980000</v>
      </c>
      <c r="T22" s="27">
        <f>[4]IN_Authorities!AH20</f>
        <v>2568931</v>
      </c>
      <c r="U22" s="27">
        <f>[4]IN_Authorities!AI20</f>
        <v>4859017.6325965617</v>
      </c>
      <c r="V22" s="27">
        <f>[4]IN_Authorities!AJ20</f>
        <v>8225507.0069936682</v>
      </c>
      <c r="W22" s="27">
        <f>[4]IN_Authorities!AK20</f>
        <v>11285190.520702001</v>
      </c>
      <c r="X22" s="27">
        <f>[4]IN_Authorities!AL20</f>
        <v>12329468</v>
      </c>
    </row>
    <row r="23" spans="2:24" ht="16" customHeight="1" x14ac:dyDescent="0.55000000000000004">
      <c r="B23" s="4" t="s">
        <v>63</v>
      </c>
      <c r="C23" s="4" t="s">
        <v>64</v>
      </c>
      <c r="D23" s="4" t="s">
        <v>65</v>
      </c>
      <c r="E23" s="4" t="s">
        <v>24</v>
      </c>
      <c r="F23" s="4">
        <v>3</v>
      </c>
      <c r="G23" s="4">
        <v>240428</v>
      </c>
      <c r="H23" s="4">
        <v>317147</v>
      </c>
      <c r="I23" s="4">
        <v>274351</v>
      </c>
      <c r="J23" s="4">
        <v>314805</v>
      </c>
      <c r="K23" s="4">
        <v>374859</v>
      </c>
      <c r="L23" s="4">
        <v>475742</v>
      </c>
      <c r="M23" s="4">
        <v>511983</v>
      </c>
      <c r="N23" s="27">
        <v>532130</v>
      </c>
      <c r="O23" s="27">
        <f>[4]IN_Authorities!AC21</f>
        <v>752385.2612239857</v>
      </c>
      <c r="P23" s="27">
        <f>[4]IN_Authorities!AD21</f>
        <v>871476.00386538077</v>
      </c>
      <c r="Q23" s="27">
        <f>[4]IN_Authorities!AE21</f>
        <v>913633.99142467626</v>
      </c>
      <c r="R23" s="27">
        <f>[4]IN_Authorities!AF21</f>
        <v>996332.08596753725</v>
      </c>
      <c r="S23" s="27">
        <f>[4]IN_Authorities!AG21</f>
        <v>1078974.7069789155</v>
      </c>
      <c r="T23" s="27">
        <f>[4]IN_Authorities!AH21</f>
        <v>1301094</v>
      </c>
      <c r="U23" s="27">
        <f>[4]IN_Authorities!AI21</f>
        <v>1671958.4495075336</v>
      </c>
      <c r="V23" s="27">
        <f>[4]IN_Authorities!AJ21</f>
        <v>2193024.78461737</v>
      </c>
      <c r="W23" s="27">
        <f>[4]IN_Authorities!AK21</f>
        <v>3251013.0843802053</v>
      </c>
      <c r="X23" s="27">
        <f>[4]IN_Authorities!AL21</f>
        <v>3311895.3372580688</v>
      </c>
    </row>
    <row r="24" spans="2:24" ht="16" customHeight="1" x14ac:dyDescent="0.55000000000000004">
      <c r="B24" s="4" t="s">
        <v>66</v>
      </c>
      <c r="C24" s="4" t="s">
        <v>67</v>
      </c>
      <c r="D24" s="4" t="s">
        <v>68</v>
      </c>
      <c r="E24" s="4" t="s">
        <v>24</v>
      </c>
      <c r="F24" s="4">
        <v>3</v>
      </c>
      <c r="G24" s="4">
        <v>4664</v>
      </c>
      <c r="H24" s="4">
        <v>7505</v>
      </c>
      <c r="I24" s="4">
        <v>5405</v>
      </c>
      <c r="J24" s="4">
        <v>5100</v>
      </c>
      <c r="K24" s="4">
        <v>7891</v>
      </c>
      <c r="L24" s="4">
        <v>10126</v>
      </c>
      <c r="M24" s="4">
        <v>10967</v>
      </c>
      <c r="N24" s="27">
        <v>12927</v>
      </c>
      <c r="O24" s="27">
        <f>[4]IN_Authorities!AC22</f>
        <v>218694.81009999997</v>
      </c>
      <c r="P24" s="27">
        <f>[4]IN_Authorities!AD22</f>
        <v>266521.04154816055</v>
      </c>
      <c r="Q24" s="27">
        <f>[4]IN_Authorities!AE22</f>
        <v>352502.38042523881</v>
      </c>
      <c r="R24" s="27">
        <f>[4]IN_Authorities!AF22</f>
        <v>405824.64368244173</v>
      </c>
      <c r="S24" s="27">
        <f>[4]IN_Authorities!AG22</f>
        <v>436187.47834655846</v>
      </c>
      <c r="T24" s="27">
        <f>[4]IN_Authorities!AH22</f>
        <v>537789</v>
      </c>
      <c r="U24" s="27">
        <f>[4]IN_Authorities!AI22</f>
        <v>908209</v>
      </c>
      <c r="V24" s="27">
        <f>[4]IN_Authorities!AJ22</f>
        <v>1401913</v>
      </c>
      <c r="W24" s="27">
        <f>[4]IN_Authorities!AK22</f>
        <v>2217989.3565905518</v>
      </c>
      <c r="X24" s="27">
        <f>[4]IN_Authorities!AL22</f>
        <v>2465938.1308485903</v>
      </c>
    </row>
    <row r="25" spans="2:24" ht="16" customHeight="1" x14ac:dyDescent="0.55000000000000004">
      <c r="B25" s="4" t="s">
        <v>69</v>
      </c>
      <c r="C25" s="4" t="s">
        <v>70</v>
      </c>
      <c r="N25" s="27"/>
      <c r="O25" s="27">
        <f>[4]IN_Authorities!AC23</f>
        <v>0</v>
      </c>
      <c r="P25" s="27">
        <f>[4]IN_Authorities!AD23</f>
        <v>0</v>
      </c>
      <c r="Q25" s="27">
        <f>[4]IN_Authorities!AE23</f>
        <v>0</v>
      </c>
      <c r="R25" s="27">
        <f>[4]IN_Authorities!AF23</f>
        <v>0</v>
      </c>
      <c r="S25" s="27">
        <f>[4]IN_Authorities!AG23</f>
        <v>0</v>
      </c>
      <c r="T25" s="27">
        <f>[4]IN_Authorities!AH23</f>
        <v>0</v>
      </c>
      <c r="U25" s="27">
        <f>[4]IN_Authorities!AI23</f>
        <v>0</v>
      </c>
      <c r="V25" s="27">
        <f>[4]IN_Authorities!AJ23</f>
        <v>0</v>
      </c>
      <c r="W25" s="27">
        <f>[4]IN_Authorities!AK23</f>
        <v>0</v>
      </c>
      <c r="X25" s="27">
        <f>[4]IN_Authorities!AL23</f>
        <v>0</v>
      </c>
    </row>
    <row r="26" spans="2:24" ht="16" customHeight="1" x14ac:dyDescent="0.55000000000000004">
      <c r="B26" s="4" t="s">
        <v>71</v>
      </c>
      <c r="C26" s="4" t="s">
        <v>72</v>
      </c>
      <c r="N26" s="27"/>
      <c r="O26" s="27">
        <f>[4]IN_Authorities!AC24</f>
        <v>1071236.26</v>
      </c>
      <c r="P26" s="27">
        <f>[4]IN_Authorities!AD24</f>
        <v>1044224.5748377658</v>
      </c>
      <c r="Q26" s="27">
        <f>[4]IN_Authorities!AE24</f>
        <v>1174954.2527794959</v>
      </c>
      <c r="R26" s="27">
        <f>[4]IN_Authorities!AF24</f>
        <v>1381728.9012258318</v>
      </c>
      <c r="S26" s="27">
        <f>[4]IN_Authorities!AG24</f>
        <v>2204548.7694880515</v>
      </c>
      <c r="T26" s="27">
        <f>[4]IN_Authorities!AH24</f>
        <v>2262111.5928831655</v>
      </c>
      <c r="U26" s="27">
        <f>[4]IN_Authorities!AI24</f>
        <v>2741823.8216638304</v>
      </c>
      <c r="V26" s="27">
        <f>[4]IN_Authorities!AJ24</f>
        <v>3878174.7169872001</v>
      </c>
      <c r="W26" s="27">
        <f>[4]IN_Authorities!AK24</f>
        <v>4792440.5485430947</v>
      </c>
      <c r="X26" s="27">
        <f>[4]IN_Authorities!AL24</f>
        <v>5865074</v>
      </c>
    </row>
    <row r="27" spans="2:24" ht="16" customHeight="1" x14ac:dyDescent="0.55000000000000004">
      <c r="B27" s="4" t="s">
        <v>73</v>
      </c>
      <c r="C27" s="4" t="s">
        <v>74</v>
      </c>
      <c r="D27" s="4" t="s">
        <v>75</v>
      </c>
      <c r="N27" s="27"/>
      <c r="O27" s="27">
        <f>[4]IN_Authorities!AC25</f>
        <v>546660.93999999994</v>
      </c>
      <c r="P27" s="27">
        <f>[4]IN_Authorities!AD25</f>
        <v>593769</v>
      </c>
      <c r="Q27" s="27">
        <f>[4]IN_Authorities!AE25</f>
        <v>708268</v>
      </c>
      <c r="R27" s="27">
        <f>[4]IN_Authorities!AF25</f>
        <v>740091</v>
      </c>
      <c r="S27" s="27">
        <f>[4]IN_Authorities!AG25</f>
        <v>1039105</v>
      </c>
      <c r="T27" s="27">
        <f>[4]IN_Authorities!AH25</f>
        <v>1273083.5331458501</v>
      </c>
      <c r="U27" s="27">
        <f>[4]IN_Authorities!AI25</f>
        <v>1319632</v>
      </c>
      <c r="V27" s="27">
        <f>[4]IN_Authorities!AJ25</f>
        <v>1515340</v>
      </c>
      <c r="W27" s="27">
        <f>[4]IN_Authorities!AK25</f>
        <v>2184079.1092409031</v>
      </c>
      <c r="X27" s="27">
        <f>[4]IN_Authorities!AL25</f>
        <v>2521847.18958394</v>
      </c>
    </row>
    <row r="28" spans="2:24" ht="16" customHeight="1" x14ac:dyDescent="0.55000000000000004">
      <c r="B28" s="4" t="s">
        <v>76</v>
      </c>
      <c r="C28" s="4" t="s">
        <v>77</v>
      </c>
      <c r="D28" s="4" t="s">
        <v>75</v>
      </c>
      <c r="E28" s="4" t="s">
        <v>24</v>
      </c>
      <c r="F28" s="4">
        <v>3</v>
      </c>
      <c r="G28" s="4">
        <v>45151</v>
      </c>
      <c r="H28" s="4">
        <v>49193</v>
      </c>
      <c r="I28" s="4">
        <v>55076</v>
      </c>
      <c r="J28" s="4">
        <v>62107</v>
      </c>
      <c r="K28" s="26">
        <v>71775.5</v>
      </c>
      <c r="L28" s="26">
        <v>81587.399999999994</v>
      </c>
      <c r="M28" s="4">
        <v>91875</v>
      </c>
      <c r="N28" s="27">
        <v>111456.5</v>
      </c>
      <c r="O28" s="27">
        <f>[4]IN_Authorities!AC26</f>
        <v>456180.81</v>
      </c>
      <c r="P28" s="27">
        <f>[4]IN_Authorities!AD26</f>
        <v>535138.64934011782</v>
      </c>
      <c r="Q28" s="27">
        <f>[4]IN_Authorities!AE26</f>
        <v>507637.70667341235</v>
      </c>
      <c r="R28" s="27">
        <f>[4]IN_Authorities!AF26</f>
        <v>665851.36203697976</v>
      </c>
      <c r="S28" s="27">
        <f>[4]IN_Authorities!AG26</f>
        <v>849006.30381181929</v>
      </c>
      <c r="T28" s="27">
        <f>[4]IN_Authorities!AH26</f>
        <v>1154566.1355649012</v>
      </c>
      <c r="U28" s="27">
        <f>[4]IN_Authorities!AI26</f>
        <v>1313576</v>
      </c>
      <c r="V28" s="27">
        <f>[4]IN_Authorities!AJ26</f>
        <v>1688445</v>
      </c>
      <c r="W28" s="27">
        <f>[4]IN_Authorities!AK26</f>
        <v>2024458.4735731415</v>
      </c>
      <c r="X28" s="27">
        <f>[4]IN_Authorities!AL26</f>
        <v>2188345.7580317492</v>
      </c>
    </row>
    <row r="29" spans="2:24" ht="16" customHeight="1" x14ac:dyDescent="0.55000000000000004">
      <c r="B29" s="4" t="s">
        <v>78</v>
      </c>
      <c r="C29" s="4" t="s">
        <v>79</v>
      </c>
      <c r="D29" s="4" t="s">
        <v>80</v>
      </c>
      <c r="E29" s="4" t="s">
        <v>24</v>
      </c>
      <c r="F29" s="4">
        <v>3</v>
      </c>
      <c r="G29" s="4">
        <v>41958</v>
      </c>
      <c r="H29" s="4">
        <v>44009</v>
      </c>
      <c r="I29" s="4">
        <v>55112</v>
      </c>
      <c r="J29" s="4">
        <v>63149</v>
      </c>
      <c r="K29" s="26">
        <v>70870.5</v>
      </c>
      <c r="L29" s="26">
        <v>96446.399999999994</v>
      </c>
      <c r="M29" s="4">
        <v>109507</v>
      </c>
      <c r="N29" s="27">
        <v>124837.5</v>
      </c>
      <c r="O29" s="27">
        <f>[4]IN_Authorities!AC28</f>
        <v>221617.24540534714</v>
      </c>
      <c r="P29" s="27">
        <f>[4]IN_Authorities!AD28</f>
        <v>262555</v>
      </c>
      <c r="Q29" s="27">
        <f>[4]IN_Authorities!AE28</f>
        <v>324121</v>
      </c>
      <c r="R29" s="27">
        <f>[4]IN_Authorities!AF28</f>
        <v>379683</v>
      </c>
      <c r="S29" s="27">
        <f>[4]IN_Authorities!AG28</f>
        <v>438288</v>
      </c>
      <c r="T29" s="27">
        <f>[4]IN_Authorities!AH28</f>
        <v>714868</v>
      </c>
      <c r="U29" s="27">
        <f>[4]IN_Authorities!AI28</f>
        <v>973663</v>
      </c>
      <c r="V29" s="27">
        <f>[4]IN_Authorities!AJ28</f>
        <v>1414400</v>
      </c>
      <c r="W29" s="27">
        <f>[4]IN_Authorities!AK28</f>
        <v>1728674.3755344094</v>
      </c>
      <c r="X29" s="27">
        <f>[4]IN_Authorities!AL28</f>
        <v>1739277.3606364944</v>
      </c>
    </row>
    <row r="30" spans="2:24" s="4" customFormat="1" ht="16" customHeight="1" x14ac:dyDescent="0.55000000000000004">
      <c r="B30" s="4" t="s">
        <v>81</v>
      </c>
      <c r="C30" s="4" t="s">
        <v>82</v>
      </c>
      <c r="D30" s="4" t="s">
        <v>83</v>
      </c>
      <c r="E30" s="4" t="s">
        <v>24</v>
      </c>
      <c r="F30" s="4">
        <v>3</v>
      </c>
      <c r="G30" s="4">
        <v>698038</v>
      </c>
      <c r="H30" s="4">
        <v>801902</v>
      </c>
      <c r="I30" s="4">
        <v>906234</v>
      </c>
      <c r="J30" s="4">
        <v>1149534</v>
      </c>
      <c r="K30" s="4">
        <v>1306287</v>
      </c>
      <c r="L30" s="26">
        <v>1457654.9000000001</v>
      </c>
      <c r="M30" s="4">
        <v>1628554</v>
      </c>
      <c r="N30" s="30">
        <v>1875692</v>
      </c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2:24" ht="16" customHeight="1" x14ac:dyDescent="0.55000000000000004">
      <c r="B31" s="4" t="s">
        <v>84</v>
      </c>
      <c r="C31" s="4" t="s">
        <v>85</v>
      </c>
      <c r="D31" s="4" t="s">
        <v>86</v>
      </c>
      <c r="E31" s="4" t="s">
        <v>24</v>
      </c>
      <c r="F31" s="4">
        <v>3</v>
      </c>
      <c r="G31" s="31">
        <v>6655807</v>
      </c>
      <c r="H31" s="31">
        <v>7412941</v>
      </c>
      <c r="I31" s="31">
        <v>9036125</v>
      </c>
      <c r="J31" s="31">
        <v>9769200</v>
      </c>
      <c r="K31" s="4">
        <v>11137924</v>
      </c>
      <c r="L31" s="26">
        <v>13127640.699999999</v>
      </c>
      <c r="M31" s="4">
        <v>15003370</v>
      </c>
      <c r="N31" s="27">
        <v>15542259</v>
      </c>
      <c r="O31" s="28">
        <f>[4]IN_Authorities!AC33</f>
        <v>16142344.93370894</v>
      </c>
      <c r="P31" s="28">
        <f>[4]IN_Authorities!AD33</f>
        <v>19548191.690822147</v>
      </c>
      <c r="Q31" s="28">
        <f>[4]IN_Authorities!AE33</f>
        <v>26187978</v>
      </c>
      <c r="R31" s="28">
        <f>[4]IN_Authorities!AF33</f>
        <v>29113577.682214137</v>
      </c>
      <c r="S31" s="28">
        <f>[4]IN_Authorities!AG33</f>
        <v>31051243.413365722</v>
      </c>
      <c r="T31" s="28">
        <f>[4]IN_Authorities!AH33</f>
        <v>37396969.261593916</v>
      </c>
      <c r="U31" s="28">
        <f>[4]IN_Authorities!AI33</f>
        <v>59858787</v>
      </c>
      <c r="V31" s="28">
        <f>[4]IN_Authorities!AJ33</f>
        <v>91431887.252072573</v>
      </c>
      <c r="W31" s="28">
        <f>[4]IN_Authorities!AK33</f>
        <v>122168518</v>
      </c>
      <c r="X31" s="28">
        <f>[4]IN_Authorities!AL33</f>
        <v>135805036.27921602</v>
      </c>
    </row>
    <row r="32" spans="2:24" ht="16" customHeight="1" x14ac:dyDescent="0.55000000000000004">
      <c r="B32" s="4" t="s">
        <v>87</v>
      </c>
      <c r="C32" s="4" t="s">
        <v>88</v>
      </c>
      <c r="D32" s="4" t="s">
        <v>89</v>
      </c>
      <c r="E32" s="4" t="s">
        <v>24</v>
      </c>
      <c r="F32" s="4">
        <v>3</v>
      </c>
      <c r="G32" s="4">
        <v>550518</v>
      </c>
      <c r="H32" s="4">
        <v>647591</v>
      </c>
      <c r="I32" s="4">
        <v>661930</v>
      </c>
      <c r="J32" s="4">
        <v>869224</v>
      </c>
      <c r="K32" s="26">
        <v>855091.6</v>
      </c>
      <c r="L32" s="26">
        <v>1324240.3999999999</v>
      </c>
      <c r="M32" s="4">
        <v>1430305</v>
      </c>
      <c r="N32" s="27">
        <v>1438404</v>
      </c>
      <c r="O32" s="30">
        <f>[4]IN_Authorities!AC34</f>
        <v>1372302</v>
      </c>
      <c r="P32" s="30">
        <f>[4]IN_Authorities!AD34</f>
        <v>1114800</v>
      </c>
      <c r="Q32" s="30">
        <f>[4]IN_Authorities!AE34</f>
        <v>705300</v>
      </c>
      <c r="R32" s="30">
        <f>[4]IN_Authorities!AF34</f>
        <v>708100</v>
      </c>
      <c r="S32" s="30">
        <f>[4]IN_Authorities!AG34</f>
        <v>681100</v>
      </c>
      <c r="T32" s="30">
        <f>[4]IN_Authorities!AH34</f>
        <v>1322500</v>
      </c>
      <c r="U32" s="30">
        <f>[4]IN_Authorities!AI34</f>
        <v>1367300</v>
      </c>
      <c r="V32" s="30">
        <f>[4]IN_Authorities!AJ34</f>
        <v>2255500</v>
      </c>
      <c r="W32" s="30">
        <f>[4]IN_Authorities!AK34</f>
        <v>5542800</v>
      </c>
      <c r="X32" s="30">
        <f>[4]IN_Authorities!AL34</f>
        <v>10746000</v>
      </c>
    </row>
    <row r="33" spans="2:24" s="4" customFormat="1" ht="16" customHeight="1" x14ac:dyDescent="0.6">
      <c r="B33" s="4" t="s">
        <v>90</v>
      </c>
      <c r="C33" s="4" t="s">
        <v>91</v>
      </c>
      <c r="D33" s="4" t="s">
        <v>92</v>
      </c>
      <c r="E33" s="4" t="s">
        <v>24</v>
      </c>
      <c r="F33" s="4">
        <v>3</v>
      </c>
      <c r="G33" s="32">
        <v>7206325</v>
      </c>
      <c r="H33" s="32">
        <v>8060532</v>
      </c>
      <c r="I33" s="32">
        <v>9698055</v>
      </c>
      <c r="J33" s="33">
        <v>10638424</v>
      </c>
      <c r="K33" s="30">
        <v>11993015.6</v>
      </c>
      <c r="L33" s="30">
        <v>14451881.100000001</v>
      </c>
      <c r="M33" s="30">
        <v>16433675</v>
      </c>
      <c r="N33" s="30">
        <v>16980663</v>
      </c>
      <c r="O33" s="28">
        <f>[4]IN_Authorities!AC35</f>
        <v>17514646.93370894</v>
      </c>
      <c r="P33" s="28">
        <f>[4]IN_Authorities!AD35</f>
        <v>20662991.690822147</v>
      </c>
      <c r="Q33" s="28">
        <f>[4]IN_Authorities!AE35</f>
        <v>26893278</v>
      </c>
      <c r="R33" s="28">
        <f>[4]IN_Authorities!AF35</f>
        <v>29821677.682214137</v>
      </c>
      <c r="S33" s="28">
        <f>[4]IN_Authorities!AG35</f>
        <v>31732343.413365722</v>
      </c>
      <c r="T33" s="28">
        <f>[4]IN_Authorities!AH35</f>
        <v>38719469.261593916</v>
      </c>
      <c r="U33" s="28">
        <f>[4]IN_Authorities!AI35</f>
        <v>61226087</v>
      </c>
      <c r="V33" s="28">
        <f>[4]IN_Authorities!AJ35</f>
        <v>93687387.252072573</v>
      </c>
      <c r="W33" s="28">
        <f>[4]IN_Authorities!AK35</f>
        <v>127711318</v>
      </c>
      <c r="X33" s="28">
        <f>[4]IN_Authorities!AL35</f>
        <v>146551036.27921602</v>
      </c>
    </row>
    <row r="34" spans="2:24" ht="16" customHeight="1" x14ac:dyDescent="0.55000000000000004">
      <c r="B34" s="4" t="s">
        <v>93</v>
      </c>
      <c r="C34" s="4" t="s">
        <v>94</v>
      </c>
      <c r="D34" s="4" t="s">
        <v>95</v>
      </c>
      <c r="E34" s="4" t="s">
        <v>24</v>
      </c>
      <c r="F34" s="4">
        <v>3</v>
      </c>
      <c r="G34" s="34">
        <v>18.021999978709175</v>
      </c>
      <c r="H34" s="34">
        <v>11.853576366199519</v>
      </c>
      <c r="I34" s="34">
        <v>20.315339065793438</v>
      </c>
      <c r="J34" s="34">
        <v>9.6964710652260635</v>
      </c>
      <c r="K34" s="34">
        <v>12.73302067421082</v>
      </c>
      <c r="L34" s="34">
        <v>20.502478959503748</v>
      </c>
      <c r="M34" s="34">
        <v>13.713051514103583</v>
      </c>
      <c r="N34" s="34">
        <v>3.3284520960771005</v>
      </c>
      <c r="O34" s="35">
        <f>[4]IN_Authorities!AC36</f>
        <v>0</v>
      </c>
      <c r="P34" s="35">
        <f>[4]IN_Authorities!AD36</f>
        <v>17.975496560275261</v>
      </c>
      <c r="Q34" s="35">
        <f>[4]IN_Authorities!AE36</f>
        <v>30.151908312217671</v>
      </c>
      <c r="R34" s="35">
        <f>[4]IN_Authorities!AF36</f>
        <v>10.888965198716718</v>
      </c>
      <c r="S34" s="35">
        <f>[4]IN_Authorities!AG36</f>
        <v>6.4069692909702383</v>
      </c>
      <c r="T34" s="35">
        <f>[4]IN_Authorities!AH36</f>
        <v>22.018940603312672</v>
      </c>
      <c r="U34" s="35">
        <f>[4]IN_Authorities!AI36</f>
        <v>58.127392155993562</v>
      </c>
      <c r="V34" s="35">
        <f>[4]IN_Authorities!AJ36</f>
        <v>53.018740609819758</v>
      </c>
      <c r="W34" s="35">
        <f>[4]IN_Authorities!AK36</f>
        <v>36.316447438526211</v>
      </c>
      <c r="X34" s="35">
        <f>[4]IN_Authorities!AL36</f>
        <v>14.751800055196384</v>
      </c>
    </row>
    <row r="35" spans="2:24" ht="16" customHeight="1" x14ac:dyDescent="0.55000000000000004">
      <c r="B35" s="4" t="s">
        <v>96</v>
      </c>
      <c r="C35" s="4" t="s">
        <v>97</v>
      </c>
      <c r="D35" s="4" t="s">
        <v>98</v>
      </c>
      <c r="E35" s="4">
        <v>2015</v>
      </c>
      <c r="F35" s="4">
        <v>3</v>
      </c>
      <c r="G35" s="4">
        <v>6275859</v>
      </c>
      <c r="H35" s="4">
        <v>6611039</v>
      </c>
      <c r="I35" s="4">
        <v>6887129</v>
      </c>
      <c r="J35" s="4">
        <v>7114138</v>
      </c>
      <c r="K35" s="4">
        <v>7506430</v>
      </c>
      <c r="L35" s="4">
        <v>7885679</v>
      </c>
      <c r="M35" s="4">
        <v>7894892</v>
      </c>
      <c r="N35" s="27">
        <v>8200487.7999999998</v>
      </c>
      <c r="O35" s="28">
        <f>[4]IN_Authorities!AC38</f>
        <v>16142344.93370894</v>
      </c>
      <c r="P35" s="28">
        <f>[4]IN_Authorities!AD38</f>
        <v>15349488</v>
      </c>
      <c r="Q35" s="28">
        <f>[4]IN_Authorities!AE38</f>
        <v>15589866.933515133</v>
      </c>
      <c r="R35" s="28">
        <f>[4]IN_Authorities!AF38</f>
        <v>16361295</v>
      </c>
      <c r="S35" s="28">
        <f>[4]IN_Authorities!AG38</f>
        <v>16552328</v>
      </c>
      <c r="T35" s="28">
        <f>[4]IN_Authorities!AH38</f>
        <v>13908062</v>
      </c>
      <c r="U35" s="28">
        <f>[4]IN_Authorities!AI38</f>
        <v>13569347</v>
      </c>
      <c r="V35" s="28">
        <f>[4]IN_Authorities!AJ38</f>
        <v>13895856</v>
      </c>
      <c r="W35" s="28">
        <f>[4]IN_Authorities!AK38</f>
        <v>14231662</v>
      </c>
      <c r="X35" s="28">
        <f>[4]IN_Authorities!AL38</f>
        <v>14476582.793427479</v>
      </c>
    </row>
    <row r="36" spans="2:24" ht="16" customHeight="1" x14ac:dyDescent="0.55000000000000004">
      <c r="B36" s="4" t="s">
        <v>99</v>
      </c>
      <c r="C36" s="4" t="s">
        <v>100</v>
      </c>
      <c r="D36" s="4" t="s">
        <v>101</v>
      </c>
      <c r="E36" s="4">
        <v>2015</v>
      </c>
      <c r="F36" s="4">
        <v>3</v>
      </c>
      <c r="G36" s="4">
        <v>1297730</v>
      </c>
      <c r="H36" s="4">
        <v>1401429</v>
      </c>
      <c r="I36" s="4">
        <v>1349982</v>
      </c>
      <c r="J36" s="4">
        <v>1502084</v>
      </c>
      <c r="K36" s="4">
        <v>1558596</v>
      </c>
      <c r="L36" s="4">
        <v>1679126</v>
      </c>
      <c r="M36" s="4">
        <v>1805884.5</v>
      </c>
      <c r="N36" s="27">
        <v>1684984</v>
      </c>
      <c r="O36" s="30">
        <f>[4]IN_Authorities!AC39</f>
        <v>2562188.1943609961</v>
      </c>
      <c r="P36" s="30">
        <f>[4]IN_Authorities!AD39</f>
        <v>2402298.6550521678</v>
      </c>
      <c r="Q36" s="30">
        <f>[4]IN_Authorities!AE39</f>
        <v>2366044.6208938668</v>
      </c>
      <c r="R36" s="30">
        <f>[4]IN_Authorities!AF39</f>
        <v>2256753.9928452158</v>
      </c>
      <c r="S36" s="30">
        <f>[4]IN_Authorities!AG39</f>
        <v>1822045</v>
      </c>
      <c r="T36" s="30">
        <f>[4]IN_Authorities!AH39</f>
        <v>1527881</v>
      </c>
      <c r="U36" s="30">
        <f>[4]IN_Authorities!AI39</f>
        <v>1404893.5208239616</v>
      </c>
      <c r="V36" s="30">
        <f>[4]IN_Authorities!AJ39</f>
        <v>1373662.6663352463</v>
      </c>
      <c r="W36" s="30">
        <f>[4]IN_Authorities!AK39</f>
        <v>1405485.1255555695</v>
      </c>
      <c r="X36" s="30">
        <f>[4]IN_Authorities!AL39</f>
        <v>1359873.4112540432</v>
      </c>
    </row>
    <row r="37" spans="2:24" ht="16" customHeight="1" x14ac:dyDescent="0.55000000000000004">
      <c r="B37" s="4" t="s">
        <v>102</v>
      </c>
      <c r="C37" s="4" t="s">
        <v>103</v>
      </c>
      <c r="D37" s="4" t="s">
        <v>104</v>
      </c>
      <c r="E37" s="4">
        <v>2015</v>
      </c>
      <c r="F37" s="4">
        <v>3</v>
      </c>
      <c r="G37" s="4">
        <v>457078</v>
      </c>
      <c r="H37" s="4">
        <v>529378</v>
      </c>
      <c r="I37" s="4">
        <v>517919.99999999994</v>
      </c>
      <c r="J37" s="4">
        <v>706684</v>
      </c>
      <c r="K37" s="4">
        <v>717327</v>
      </c>
      <c r="L37" s="4">
        <v>750296.5</v>
      </c>
      <c r="M37" s="26">
        <v>854236.5</v>
      </c>
      <c r="N37" s="27">
        <v>721083</v>
      </c>
      <c r="O37" s="30">
        <f>[4]IN_Authorities!AC40</f>
        <v>1822952</v>
      </c>
      <c r="P37" s="30">
        <f>[4]IN_Authorities!AD40</f>
        <v>1823821</v>
      </c>
      <c r="Q37" s="30">
        <f>[4]IN_Authorities!AE40</f>
        <v>1706858</v>
      </c>
      <c r="R37" s="30">
        <f>[4]IN_Authorities!AF40</f>
        <v>1561865</v>
      </c>
      <c r="S37" s="30">
        <f>[4]IN_Authorities!AG40</f>
        <v>1268001</v>
      </c>
      <c r="T37" s="30">
        <f>[4]IN_Authorities!AH40</f>
        <v>1137257</v>
      </c>
      <c r="U37" s="30">
        <f>[4]IN_Authorities!AI40</f>
        <v>1051756.16671775</v>
      </c>
      <c r="V37" s="30">
        <f>[4]IN_Authorities!AJ40</f>
        <v>1011098.3491346028</v>
      </c>
      <c r="W37" s="30">
        <f>[4]IN_Authorities!AK40</f>
        <v>1004498.8201843236</v>
      </c>
      <c r="X37" s="30">
        <f>[4]IN_Authorities!AL40</f>
        <v>914415.13353352598</v>
      </c>
    </row>
    <row r="38" spans="2:24" ht="16" customHeight="1" x14ac:dyDescent="0.55000000000000004">
      <c r="B38" s="4" t="s">
        <v>105</v>
      </c>
      <c r="C38" s="4" t="s">
        <v>106</v>
      </c>
      <c r="D38" s="4" t="s">
        <v>107</v>
      </c>
      <c r="E38" s="4">
        <v>2015</v>
      </c>
      <c r="F38" s="4">
        <v>3</v>
      </c>
      <c r="G38" s="4">
        <v>521580</v>
      </c>
      <c r="H38" s="4">
        <v>583046</v>
      </c>
      <c r="I38" s="4">
        <v>607301</v>
      </c>
      <c r="J38" s="4">
        <v>526442</v>
      </c>
      <c r="K38" s="4">
        <v>553994</v>
      </c>
      <c r="L38" s="4">
        <v>629932</v>
      </c>
      <c r="M38" s="26">
        <v>649283.5</v>
      </c>
      <c r="N38" s="27">
        <v>632576</v>
      </c>
      <c r="O38" s="30">
        <f>[4]IN_Authorities!AC41</f>
        <v>739236.19436099601</v>
      </c>
      <c r="P38" s="30">
        <f>[4]IN_Authorities!AD41</f>
        <v>578477.65505216771</v>
      </c>
      <c r="Q38" s="30">
        <f>[4]IN_Authorities!AE41</f>
        <v>659186.62089386664</v>
      </c>
      <c r="R38" s="30">
        <f>[4]IN_Authorities!AF41</f>
        <v>694888.9928452156</v>
      </c>
      <c r="S38" s="30">
        <f>[4]IN_Authorities!AG41</f>
        <v>554044</v>
      </c>
      <c r="T38" s="30">
        <f>[4]IN_Authorities!AH41</f>
        <v>390624</v>
      </c>
      <c r="U38" s="30">
        <f>[4]IN_Authorities!AI41</f>
        <v>353137.35410621145</v>
      </c>
      <c r="V38" s="30">
        <f>[4]IN_Authorities!AJ41</f>
        <v>362564.31720064353</v>
      </c>
      <c r="W38" s="30">
        <f>[4]IN_Authorities!AK41</f>
        <v>400986.30537124601</v>
      </c>
      <c r="X38" s="30">
        <f>[4]IN_Authorities!AL41</f>
        <v>445458.2777205173</v>
      </c>
    </row>
    <row r="39" spans="2:24" x14ac:dyDescent="0.55000000000000004">
      <c r="B39" s="4" t="s">
        <v>108</v>
      </c>
      <c r="C39" s="4" t="s">
        <v>109</v>
      </c>
      <c r="D39" s="4" t="s">
        <v>110</v>
      </c>
      <c r="E39" s="4">
        <v>2015</v>
      </c>
      <c r="F39" s="4">
        <v>3</v>
      </c>
      <c r="G39" s="4">
        <v>2351953</v>
      </c>
      <c r="H39" s="4">
        <v>2405164</v>
      </c>
      <c r="I39" s="4">
        <v>2622471</v>
      </c>
      <c r="J39" s="4">
        <v>2412982</v>
      </c>
      <c r="K39" s="4">
        <v>2589862</v>
      </c>
      <c r="L39" s="4">
        <v>2693966</v>
      </c>
      <c r="M39" s="26">
        <v>2319140.5</v>
      </c>
      <c r="N39" s="27">
        <v>2501913</v>
      </c>
      <c r="O39" s="30">
        <f>[4]IN_Authorities!AC42</f>
        <v>4035241.7666787766</v>
      </c>
      <c r="P39" s="30">
        <f>[4]IN_Authorities!AD42</f>
        <v>3588257.9674625983</v>
      </c>
      <c r="Q39" s="30">
        <f>[4]IN_Authorities!AE42</f>
        <v>4332685.0304670492</v>
      </c>
      <c r="R39" s="30">
        <f>[4]IN_Authorities!AF42</f>
        <v>4476507.682430448</v>
      </c>
      <c r="S39" s="30">
        <f>[4]IN_Authorities!AG42</f>
        <v>4365390.987641409</v>
      </c>
      <c r="T39" s="30">
        <f>[4]IN_Authorities!AH42</f>
        <v>3669668.3254398596</v>
      </c>
      <c r="U39" s="30">
        <f>[4]IN_Authorities!AI42</f>
        <v>3263237.6597127402</v>
      </c>
      <c r="V39" s="30">
        <f>[4]IN_Authorities!AJ42</f>
        <v>3344358.3442867659</v>
      </c>
      <c r="W39" s="30">
        <f>[4]IN_Authorities!AK42</f>
        <v>3382634.9440875021</v>
      </c>
      <c r="X39" s="30">
        <f>[4]IN_Authorities!AL42</f>
        <v>3424475.5708444375</v>
      </c>
    </row>
    <row r="40" spans="2:24" x14ac:dyDescent="0.55000000000000004">
      <c r="B40" s="4" t="s">
        <v>111</v>
      </c>
      <c r="C40" s="4" t="s">
        <v>112</v>
      </c>
      <c r="D40" s="4" t="s">
        <v>113</v>
      </c>
      <c r="E40" s="4">
        <v>2015</v>
      </c>
      <c r="F40" s="4">
        <v>3</v>
      </c>
      <c r="G40" s="4">
        <v>1857453</v>
      </c>
      <c r="H40" s="4">
        <v>1892983</v>
      </c>
      <c r="I40" s="4">
        <v>2067460</v>
      </c>
      <c r="J40" s="4">
        <v>1830294</v>
      </c>
      <c r="K40" s="4">
        <v>2050012.0000000002</v>
      </c>
      <c r="L40" s="4">
        <v>2086440.9999999998</v>
      </c>
      <c r="M40" s="26">
        <v>1708232.5</v>
      </c>
      <c r="N40" s="27">
        <v>1857020</v>
      </c>
      <c r="O40" s="30">
        <f>[4]IN_Authorities!AC43</f>
        <v>2013249.7030296293</v>
      </c>
      <c r="P40" s="30">
        <f>[4]IN_Authorities!AD43</f>
        <v>2104166.3907317482</v>
      </c>
      <c r="Q40" s="30">
        <f>[4]IN_Authorities!AE43</f>
        <v>2563872</v>
      </c>
      <c r="R40" s="30">
        <f>[4]IN_Authorities!AF43</f>
        <v>2713866</v>
      </c>
      <c r="S40" s="30">
        <f>[4]IN_Authorities!AG43</f>
        <v>2528616</v>
      </c>
      <c r="T40" s="30">
        <f>[4]IN_Authorities!AH43</f>
        <v>2566891</v>
      </c>
      <c r="U40" s="30">
        <f>[4]IN_Authorities!AI43</f>
        <v>2060372.0186292236</v>
      </c>
      <c r="V40" s="30">
        <f>[4]IN_Authorities!AJ43</f>
        <v>2098264.6523657204</v>
      </c>
      <c r="W40" s="30">
        <f>[4]IN_Authorities!AK43</f>
        <v>2211527.6292362623</v>
      </c>
      <c r="X40" s="30">
        <f>[4]IN_Authorities!AL43</f>
        <v>2077541.5684332196</v>
      </c>
    </row>
    <row r="41" spans="2:24" x14ac:dyDescent="0.55000000000000004">
      <c r="B41" s="4" t="s">
        <v>114</v>
      </c>
      <c r="C41" s="4" t="s">
        <v>115</v>
      </c>
      <c r="D41" s="4" t="s">
        <v>116</v>
      </c>
      <c r="E41" s="4">
        <v>2015</v>
      </c>
      <c r="F41" s="4">
        <v>3</v>
      </c>
      <c r="G41" s="4">
        <v>126102</v>
      </c>
      <c r="H41" s="4">
        <v>132321</v>
      </c>
      <c r="I41" s="4">
        <v>144509</v>
      </c>
      <c r="J41" s="4">
        <v>142468</v>
      </c>
      <c r="K41" s="4">
        <v>142795</v>
      </c>
      <c r="L41" s="4">
        <v>164192</v>
      </c>
      <c r="M41" s="4">
        <v>166077</v>
      </c>
      <c r="N41" s="27">
        <v>179013</v>
      </c>
      <c r="O41" s="30">
        <f>[4]IN_Authorities!AC44</f>
        <v>318288.04130281485</v>
      </c>
      <c r="P41" s="30">
        <f>[4]IN_Authorities!AD44</f>
        <v>235552.65899883755</v>
      </c>
      <c r="Q41" s="30">
        <f>[4]IN_Authorities!AE44</f>
        <v>292277.67268971773</v>
      </c>
      <c r="R41" s="30">
        <f>[4]IN_Authorities!AF44</f>
        <v>289680.68243044842</v>
      </c>
      <c r="S41" s="30">
        <f>[4]IN_Authorities!AG44</f>
        <v>307743.98764140933</v>
      </c>
      <c r="T41" s="30">
        <f>[4]IN_Authorities!AH44</f>
        <v>246226.15568626748</v>
      </c>
      <c r="U41" s="30">
        <f>[4]IN_Authorities!AI44</f>
        <v>251981.59143419997</v>
      </c>
      <c r="V41" s="30">
        <f>[4]IN_Authorities!AJ44</f>
        <v>257509.89670727836</v>
      </c>
      <c r="W41" s="30">
        <f>[4]IN_Authorities!AK44</f>
        <v>260923.26392480268</v>
      </c>
      <c r="X41" s="30">
        <f>[4]IN_Authorities!AL44</f>
        <v>263965.89679793362</v>
      </c>
    </row>
    <row r="42" spans="2:24" x14ac:dyDescent="0.55000000000000004">
      <c r="B42" s="4" t="s">
        <v>117</v>
      </c>
      <c r="C42" s="4" t="s">
        <v>118</v>
      </c>
      <c r="D42" s="4" t="s">
        <v>116</v>
      </c>
      <c r="E42" s="4">
        <v>2015</v>
      </c>
      <c r="N42" s="27"/>
      <c r="O42" s="30">
        <f>[4]IN_Authorities!AC45</f>
        <v>18554.448656605105</v>
      </c>
      <c r="P42" s="30">
        <f>[4]IN_Authorities!AD45</f>
        <v>18741</v>
      </c>
      <c r="Q42" s="30">
        <f>[4]IN_Authorities!AE45</f>
        <v>18595</v>
      </c>
      <c r="R42" s="30">
        <f>[4]IN_Authorities!AF45</f>
        <v>18571</v>
      </c>
      <c r="S42" s="30">
        <f>[4]IN_Authorities!AG45</f>
        <v>18225</v>
      </c>
      <c r="T42" s="30">
        <f>[4]IN_Authorities!AH45</f>
        <v>18216.169753591792</v>
      </c>
      <c r="U42" s="30">
        <f>[4]IN_Authorities!AI45</f>
        <v>20322.367856136112</v>
      </c>
      <c r="V42" s="30">
        <f>[4]IN_Authorities!AJ45</f>
        <v>21220.340920587587</v>
      </c>
      <c r="W42" s="30">
        <f>[4]IN_Authorities!AK45</f>
        <v>21737.04809038746</v>
      </c>
      <c r="X42" s="30">
        <f>[4]IN_Authorities!AL45</f>
        <v>21634.159563417532</v>
      </c>
    </row>
    <row r="43" spans="2:24" x14ac:dyDescent="0.55000000000000004">
      <c r="B43" s="4" t="s">
        <v>119</v>
      </c>
      <c r="C43" s="4" t="s">
        <v>120</v>
      </c>
      <c r="D43" s="4" t="s">
        <v>121</v>
      </c>
      <c r="E43" s="4">
        <v>2015</v>
      </c>
      <c r="F43" s="4">
        <v>3</v>
      </c>
      <c r="G43" s="4">
        <v>368398</v>
      </c>
      <c r="H43" s="4">
        <v>379860</v>
      </c>
      <c r="I43" s="4">
        <v>410502</v>
      </c>
      <c r="J43" s="4">
        <v>440220</v>
      </c>
      <c r="K43" s="4">
        <v>397055</v>
      </c>
      <c r="L43" s="4">
        <v>443333</v>
      </c>
      <c r="M43" s="4">
        <v>444831</v>
      </c>
      <c r="N43" s="27">
        <v>465880</v>
      </c>
      <c r="O43" s="30">
        <f>[4]IN_Authorities!AC46</f>
        <v>1685149.5736897278</v>
      </c>
      <c r="P43" s="30">
        <f>[4]IN_Authorities!AD46</f>
        <v>1229797.9177320125</v>
      </c>
      <c r="Q43" s="30">
        <f>[4]IN_Authorities!AE46</f>
        <v>1457940.3577773313</v>
      </c>
      <c r="R43" s="30">
        <f>[4]IN_Authorities!AF46</f>
        <v>1454390</v>
      </c>
      <c r="S43" s="30">
        <f>[4]IN_Authorities!AG46</f>
        <v>1510806</v>
      </c>
      <c r="T43" s="30">
        <f>[4]IN_Authorities!AH46</f>
        <v>838335</v>
      </c>
      <c r="U43" s="30">
        <f>[4]IN_Authorities!AI46</f>
        <v>930561.68179318076</v>
      </c>
      <c r="V43" s="30">
        <f>[4]IN_Authorities!AJ46</f>
        <v>967363.45429317979</v>
      </c>
      <c r="W43" s="30">
        <f>[4]IN_Authorities!AK46</f>
        <v>888447.00283604942</v>
      </c>
      <c r="X43" s="30">
        <f>[4]IN_Authorities!AL46</f>
        <v>1061333.9460498667</v>
      </c>
    </row>
    <row r="44" spans="2:24" x14ac:dyDescent="0.55000000000000004">
      <c r="B44" s="4" t="s">
        <v>122</v>
      </c>
      <c r="C44" s="4" t="s">
        <v>123</v>
      </c>
      <c r="D44" s="4" t="s">
        <v>124</v>
      </c>
      <c r="E44" s="4">
        <v>2015</v>
      </c>
      <c r="F44" s="4">
        <v>3</v>
      </c>
      <c r="G44" s="4">
        <v>2626176</v>
      </c>
      <c r="H44" s="4">
        <v>2804444</v>
      </c>
      <c r="I44" s="4">
        <v>2914676</v>
      </c>
      <c r="J44" s="4">
        <v>3199072</v>
      </c>
      <c r="K44" s="4">
        <v>3357972</v>
      </c>
      <c r="L44" s="4">
        <v>3512587</v>
      </c>
      <c r="M44" s="31">
        <v>3769864</v>
      </c>
      <c r="N44" s="27">
        <v>4013590.8</v>
      </c>
      <c r="O44" s="30">
        <f>[4]IN_Authorities!AC47</f>
        <v>9544914.9726691674</v>
      </c>
      <c r="P44" s="30">
        <f>[4]IN_Authorities!AD47</f>
        <v>9358932.0170871504</v>
      </c>
      <c r="Q44" s="30">
        <f>[4]IN_Authorities!AE47</f>
        <v>8891137.2821542174</v>
      </c>
      <c r="R44" s="30">
        <f>[4]IN_Authorities!AF47</f>
        <v>9628033.9157119393</v>
      </c>
      <c r="S44" s="30">
        <f>[4]IN_Authorities!AG47</f>
        <v>10364892.61976012</v>
      </c>
      <c r="T44" s="30">
        <f>[4]IN_Authorities!AH47</f>
        <v>8710513.5896688402</v>
      </c>
      <c r="U44" s="30">
        <f>[4]IN_Authorities!AI47</f>
        <v>8901214.824429838</v>
      </c>
      <c r="V44" s="30">
        <f>[4]IN_Authorities!AJ47</f>
        <v>9177835.0582445469</v>
      </c>
      <c r="W44" s="30">
        <f>[4]IN_Authorities!AK47</f>
        <v>9443540.6784446668</v>
      </c>
      <c r="X44" s="30">
        <f>[4]IN_Authorities!AL47</f>
        <v>9692233.8113289978</v>
      </c>
    </row>
    <row r="45" spans="2:24" x14ac:dyDescent="0.55000000000000004">
      <c r="B45" s="4" t="s">
        <v>125</v>
      </c>
      <c r="C45" s="4" t="s">
        <v>126</v>
      </c>
      <c r="D45" s="4" t="s">
        <v>127</v>
      </c>
      <c r="E45" s="4">
        <v>2015</v>
      </c>
      <c r="F45" s="4">
        <v>3</v>
      </c>
      <c r="G45" s="4">
        <v>1209422</v>
      </c>
      <c r="H45" s="4">
        <v>1293919</v>
      </c>
      <c r="I45" s="4">
        <v>1324588</v>
      </c>
      <c r="J45" s="4">
        <v>1587845</v>
      </c>
      <c r="K45" s="4">
        <v>1659079</v>
      </c>
      <c r="L45" s="4">
        <v>1707691</v>
      </c>
      <c r="M45" s="4">
        <v>1821825</v>
      </c>
      <c r="N45" s="27">
        <v>1876616</v>
      </c>
      <c r="O45" s="30">
        <f>[4]IN_Authorities!AC48</f>
        <v>2968676.6416137153</v>
      </c>
      <c r="P45" s="30">
        <f>[4]IN_Authorities!AD48</f>
        <v>2965107.1844049175</v>
      </c>
      <c r="Q45" s="30">
        <f>[4]IN_Authorities!AE48</f>
        <v>2497015</v>
      </c>
      <c r="R45" s="30">
        <f>[4]IN_Authorities!AF48</f>
        <v>2752394</v>
      </c>
      <c r="S45" s="30">
        <f>[4]IN_Authorities!AG48</f>
        <v>2749649</v>
      </c>
      <c r="T45" s="30">
        <f>[4]IN_Authorities!AH48</f>
        <v>2602279</v>
      </c>
      <c r="U45" s="30">
        <f>[4]IN_Authorities!AI48</f>
        <v>2629084</v>
      </c>
      <c r="V45" s="30">
        <f>[4]IN_Authorities!AJ48</f>
        <v>2696128.8710868573</v>
      </c>
      <c r="W45" s="30">
        <f>[4]IN_Authorities!AK48</f>
        <v>2817454.6702857655</v>
      </c>
      <c r="X45" s="30">
        <f>[4]IN_Authorities!AL48</f>
        <v>2986502.3000000003</v>
      </c>
    </row>
    <row r="46" spans="2:24" x14ac:dyDescent="0.55000000000000004">
      <c r="B46" s="4" t="s">
        <v>128</v>
      </c>
      <c r="C46" s="4" t="s">
        <v>129</v>
      </c>
      <c r="D46" s="4" t="s">
        <v>130</v>
      </c>
      <c r="E46" s="4">
        <v>2015</v>
      </c>
      <c r="F46" s="4">
        <v>3</v>
      </c>
      <c r="G46" s="4">
        <v>198978</v>
      </c>
      <c r="H46" s="4">
        <v>197268</v>
      </c>
      <c r="I46" s="4">
        <v>202573</v>
      </c>
      <c r="J46" s="4">
        <v>210372</v>
      </c>
      <c r="K46" s="4">
        <v>252982</v>
      </c>
      <c r="L46" s="4">
        <v>261531</v>
      </c>
      <c r="M46" s="4">
        <v>303665</v>
      </c>
      <c r="N46" s="27">
        <v>306206</v>
      </c>
      <c r="O46" s="30">
        <f>[4]IN_Authorities!AC49</f>
        <v>699261.49692860711</v>
      </c>
      <c r="P46" s="30">
        <f>[4]IN_Authorities!AD49</f>
        <v>799009.31394598982</v>
      </c>
      <c r="Q46" s="30">
        <f>[4]IN_Authorities!AE49</f>
        <v>900321</v>
      </c>
      <c r="R46" s="30">
        <f>[4]IN_Authorities!AF49</f>
        <v>998843</v>
      </c>
      <c r="S46" s="30">
        <f>[4]IN_Authorities!AG49</f>
        <v>1170110</v>
      </c>
      <c r="T46" s="30">
        <f>[4]IN_Authorities!AH49</f>
        <v>321815</v>
      </c>
      <c r="U46" s="30">
        <f>[4]IN_Authorities!AI49</f>
        <v>283781.56580668694</v>
      </c>
      <c r="V46" s="30">
        <f>[4]IN_Authorities!AJ49</f>
        <v>296285</v>
      </c>
      <c r="W46" s="30">
        <f>[4]IN_Authorities!AK49</f>
        <v>327776.72404989559</v>
      </c>
      <c r="X46" s="30">
        <f>[4]IN_Authorities!AL50</f>
        <v>654242.64079666336</v>
      </c>
    </row>
    <row r="47" spans="2:24" x14ac:dyDescent="0.55000000000000004">
      <c r="B47" s="4" t="s">
        <v>131</v>
      </c>
      <c r="C47" s="4" t="s">
        <v>132</v>
      </c>
      <c r="D47" s="4" t="s">
        <v>133</v>
      </c>
      <c r="E47" s="4">
        <v>2015</v>
      </c>
      <c r="F47" s="4">
        <v>3</v>
      </c>
      <c r="G47" s="4">
        <v>459269</v>
      </c>
      <c r="H47" s="4">
        <v>475886</v>
      </c>
      <c r="I47" s="4">
        <v>563785</v>
      </c>
      <c r="J47" s="4">
        <v>561642</v>
      </c>
      <c r="K47" s="4">
        <v>588768</v>
      </c>
      <c r="L47" s="4">
        <v>613988</v>
      </c>
      <c r="M47" s="4">
        <v>644359</v>
      </c>
      <c r="N47" s="27">
        <v>645437</v>
      </c>
      <c r="O47" s="30">
        <f>[4]IN_Authorities!AC50</f>
        <v>695718.75783320446</v>
      </c>
      <c r="P47" s="30">
        <f>[4]IN_Authorities!AD50</f>
        <v>534022.64271434711</v>
      </c>
      <c r="Q47" s="30">
        <f>[4]IN_Authorities!AE50</f>
        <v>647500</v>
      </c>
      <c r="R47" s="30">
        <f>[4]IN_Authorities!AF50</f>
        <v>717115</v>
      </c>
      <c r="S47" s="30">
        <f>[4]IN_Authorities!AG50</f>
        <v>694693</v>
      </c>
      <c r="T47" s="30">
        <f>[4]IN_Authorities!AH50</f>
        <v>497571</v>
      </c>
      <c r="U47" s="30">
        <f>[4]IN_Authorities!AI50</f>
        <v>498414.00797131617</v>
      </c>
      <c r="V47" s="30">
        <f>[4]IN_Authorities!AJ50</f>
        <v>509323</v>
      </c>
      <c r="W47" s="30">
        <f>[4]IN_Authorities!AK50</f>
        <v>550068.84000000008</v>
      </c>
      <c r="X47" s="30">
        <f>[4]IN_Authorities!AL49</f>
        <v>330674.98679143732</v>
      </c>
    </row>
    <row r="48" spans="2:24" x14ac:dyDescent="0.55000000000000004">
      <c r="B48" s="4" t="s">
        <v>134</v>
      </c>
      <c r="C48" s="4" t="s">
        <v>60</v>
      </c>
      <c r="E48" s="4">
        <v>2015</v>
      </c>
      <c r="N48" s="27"/>
      <c r="O48" s="30">
        <f>[4]IN_Authorities!AC51</f>
        <v>1152490.362704894</v>
      </c>
      <c r="P48" s="30">
        <f>[4]IN_Authorities!AD51</f>
        <v>1222284.8760458129</v>
      </c>
      <c r="Q48" s="30">
        <f>[4]IN_Authorities!AE51</f>
        <v>999252</v>
      </c>
      <c r="R48" s="30">
        <f>[4]IN_Authorities!AF51</f>
        <v>1086396</v>
      </c>
      <c r="S48" s="30">
        <f>[4]IN_Authorities!AG51</f>
        <v>1158441</v>
      </c>
      <c r="T48" s="30">
        <f>[4]IN_Authorities!AH51</f>
        <v>1392786</v>
      </c>
      <c r="U48" s="30">
        <f>[4]IN_Authorities!AI51</f>
        <v>1410389.5451427458</v>
      </c>
      <c r="V48" s="30">
        <f>[4]IN_Authorities!AJ51</f>
        <v>1475664.0223999957</v>
      </c>
      <c r="W48" s="30">
        <f>[4]IN_Authorities!AK51</f>
        <v>1534690.5832959956</v>
      </c>
      <c r="X48" s="30">
        <f>[4]IN_Authorities!AL51</f>
        <v>1547425.9494581593</v>
      </c>
    </row>
    <row r="49" spans="2:24" x14ac:dyDescent="0.55000000000000004">
      <c r="B49" s="4" t="s">
        <v>135</v>
      </c>
      <c r="C49" s="4" t="s">
        <v>136</v>
      </c>
      <c r="D49" s="4" t="s">
        <v>137</v>
      </c>
      <c r="E49" s="4">
        <v>2015</v>
      </c>
      <c r="F49" s="4">
        <v>3</v>
      </c>
      <c r="G49" s="4">
        <v>384560</v>
      </c>
      <c r="H49" s="4">
        <v>419517</v>
      </c>
      <c r="I49" s="4">
        <v>418789</v>
      </c>
      <c r="J49" s="4">
        <v>436876</v>
      </c>
      <c r="K49" s="4">
        <v>464051</v>
      </c>
      <c r="L49" s="4">
        <v>499119</v>
      </c>
      <c r="M49" s="31">
        <v>556736</v>
      </c>
      <c r="N49" s="27">
        <v>730434</v>
      </c>
      <c r="O49" s="30">
        <f>[4]IN_Authorities!AC52</f>
        <v>761992.38685941114</v>
      </c>
      <c r="P49" s="30">
        <f>[4]IN_Authorities!AD52</f>
        <v>865806.51198913064</v>
      </c>
      <c r="Q49" s="30">
        <f>[4]IN_Authorities!AE52</f>
        <v>654231.68732936832</v>
      </c>
      <c r="R49" s="30">
        <f>[4]IN_Authorities!AF52</f>
        <v>845861</v>
      </c>
      <c r="S49" s="30">
        <f>[4]IN_Authorities!AG52</f>
        <v>925188</v>
      </c>
      <c r="T49" s="30">
        <f>[4]IN_Authorities!AH52</f>
        <v>921053</v>
      </c>
      <c r="U49" s="30">
        <f>[4]IN_Authorities!AI52</f>
        <v>991440.24239888741</v>
      </c>
      <c r="V49" s="30">
        <f>[4]IN_Authorities!AJ52</f>
        <v>1014863</v>
      </c>
      <c r="W49" s="30">
        <f>[4]IN_Authorities!AK52</f>
        <v>989593.81797523517</v>
      </c>
      <c r="X49" s="30">
        <f>[4]IN_Authorities!AL52</f>
        <v>945634.67546826217</v>
      </c>
    </row>
    <row r="50" spans="2:24" x14ac:dyDescent="0.55000000000000004">
      <c r="B50" s="4" t="s">
        <v>138</v>
      </c>
      <c r="C50" s="4" t="s">
        <v>139</v>
      </c>
      <c r="D50" s="4" t="s">
        <v>140</v>
      </c>
      <c r="E50" s="4">
        <v>2015</v>
      </c>
      <c r="F50" s="4">
        <v>3</v>
      </c>
      <c r="G50" s="4">
        <v>283813</v>
      </c>
      <c r="H50" s="4">
        <v>317147</v>
      </c>
      <c r="I50" s="4">
        <v>296118</v>
      </c>
      <c r="J50" s="4">
        <v>297148</v>
      </c>
      <c r="K50" s="4">
        <v>289926</v>
      </c>
      <c r="L50" s="4">
        <v>308304</v>
      </c>
      <c r="M50" s="4">
        <v>316326</v>
      </c>
      <c r="N50" s="27">
        <v>325587</v>
      </c>
      <c r="O50" s="30">
        <f>[4]IN_Authorities!AC53</f>
        <v>752385.2612239857</v>
      </c>
      <c r="P50" s="30">
        <f>[4]IN_Authorities!AD53</f>
        <v>812214.9831629598</v>
      </c>
      <c r="Q50" s="30">
        <f>[4]IN_Authorities!AE53</f>
        <v>848849.86504737474</v>
      </c>
      <c r="R50" s="30">
        <f>[4]IN_Authorities!AF53</f>
        <v>896962.7092892481</v>
      </c>
      <c r="S50" s="30">
        <f>[4]IN_Authorities!AG53</f>
        <v>922439.67304685363</v>
      </c>
      <c r="T50" s="30">
        <f>[4]IN_Authorities!AH53</f>
        <v>924386.85315146251</v>
      </c>
      <c r="U50" s="30">
        <f>[4]IN_Authorities!AI53</f>
        <v>953125</v>
      </c>
      <c r="V50" s="30">
        <f>[4]IN_Authorities!AJ53</f>
        <v>980515.10119410953</v>
      </c>
      <c r="W50" s="30">
        <f>[4]IN_Authorities!AK53</f>
        <v>1004453.9856408011</v>
      </c>
      <c r="X50" s="30">
        <f>[4]IN_Authorities!AL53</f>
        <v>1015090.0112032365</v>
      </c>
    </row>
    <row r="51" spans="2:24" x14ac:dyDescent="0.55000000000000004">
      <c r="B51" s="4" t="s">
        <v>141</v>
      </c>
      <c r="C51" s="4" t="s">
        <v>67</v>
      </c>
      <c r="E51" s="4">
        <v>2015</v>
      </c>
      <c r="N51" s="27"/>
      <c r="O51" s="30">
        <f>[4]IN_Authorities!AC54</f>
        <v>218694.81009999997</v>
      </c>
      <c r="P51" s="30">
        <f>[4]IN_Authorities!AD54</f>
        <v>194132.94417621996</v>
      </c>
      <c r="Q51" s="30">
        <f>[4]IN_Authorities!AE54</f>
        <v>228021.95556903872</v>
      </c>
      <c r="R51" s="30">
        <f>[4]IN_Authorities!AF54</f>
        <v>248292.21364968107</v>
      </c>
      <c r="S51" s="30">
        <f>[4]IN_Authorities!AG54</f>
        <v>243156.34068099558</v>
      </c>
      <c r="T51" s="30">
        <f>[4]IN_Authorities!AH54</f>
        <v>188240</v>
      </c>
      <c r="U51" s="30">
        <f>[4]IN_Authorities!AI54</f>
        <v>241230</v>
      </c>
      <c r="V51" s="30">
        <f>[4]IN_Authorities!AJ54</f>
        <v>244277.39339185628</v>
      </c>
      <c r="W51" s="30">
        <f>[4]IN_Authorities!AK54</f>
        <v>245669.62655066844</v>
      </c>
      <c r="X51" s="30">
        <f>[4]IN_Authorities!AL54</f>
        <v>234994.78415630001</v>
      </c>
    </row>
    <row r="52" spans="2:24" x14ac:dyDescent="0.55000000000000004">
      <c r="B52" s="4" t="s">
        <v>142</v>
      </c>
      <c r="C52" s="4" t="s">
        <v>70</v>
      </c>
      <c r="E52" s="4">
        <v>2015</v>
      </c>
      <c r="N52" s="27"/>
      <c r="O52" s="30">
        <f>[4]IN_Authorities!AC55</f>
        <v>0</v>
      </c>
      <c r="P52" s="30">
        <f>[4]IN_Authorities!AD55</f>
        <v>0</v>
      </c>
      <c r="Q52" s="30">
        <f>[4]IN_Authorities!AE55</f>
        <v>0</v>
      </c>
      <c r="R52" s="30">
        <f>[4]IN_Authorities!AF55</f>
        <v>0</v>
      </c>
      <c r="S52" s="30">
        <f>[4]IN_Authorities!AG55</f>
        <v>0</v>
      </c>
      <c r="T52" s="30">
        <f>[4]IN_Authorities!AH55</f>
        <v>0</v>
      </c>
      <c r="U52" s="30">
        <f>[4]IN_Authorities!AI55</f>
        <v>0</v>
      </c>
      <c r="V52" s="30">
        <f>[4]IN_Authorities!AJ55</f>
        <v>0</v>
      </c>
      <c r="W52" s="30">
        <f>[4]IN_Authorities!AK55</f>
        <v>0</v>
      </c>
      <c r="X52" s="30">
        <f>[4]IN_Authorities!AL55</f>
        <v>0</v>
      </c>
    </row>
    <row r="53" spans="2:24" x14ac:dyDescent="0.55000000000000004">
      <c r="B53" s="4" t="s">
        <v>143</v>
      </c>
      <c r="C53" s="4" t="s">
        <v>144</v>
      </c>
      <c r="N53" s="27"/>
      <c r="O53" s="30">
        <f>[4]IN_Authorities!AC56</f>
        <v>1071236.26</v>
      </c>
      <c r="P53" s="30">
        <f>[4]IN_Authorities!AD56</f>
        <v>914701.56064777263</v>
      </c>
      <c r="Q53" s="30">
        <f>[4]IN_Authorities!AE56</f>
        <v>1107358.7742084342</v>
      </c>
      <c r="R53" s="30">
        <f>[4]IN_Authorities!AF56</f>
        <v>1153591.9927730097</v>
      </c>
      <c r="S53" s="30">
        <f>[4]IN_Authorities!AG56</f>
        <v>1622132.6060322714</v>
      </c>
      <c r="T53" s="30">
        <f>[4]IN_Authorities!AH56</f>
        <v>1077870.4932337047</v>
      </c>
      <c r="U53" s="30">
        <f>[4]IN_Authorities!AI56</f>
        <v>1106911.8204146877</v>
      </c>
      <c r="V53" s="30">
        <f>[4]IN_Authorities!AJ56</f>
        <v>1140451</v>
      </c>
      <c r="W53" s="30">
        <f>[4]IN_Authorities!AK56</f>
        <v>1167976.6136771988</v>
      </c>
      <c r="X53" s="30">
        <f>[4]IN_Authorities!AL56</f>
        <v>1192504.517</v>
      </c>
    </row>
    <row r="54" spans="2:24" x14ac:dyDescent="0.55000000000000004">
      <c r="B54" s="4" t="s">
        <v>145</v>
      </c>
      <c r="C54" s="4" t="s">
        <v>146</v>
      </c>
      <c r="E54" s="4">
        <v>2015</v>
      </c>
      <c r="N54" s="27"/>
      <c r="O54" s="30">
        <f>[4]IN_Authorities!AC57</f>
        <v>546660.93999999994</v>
      </c>
      <c r="P54" s="30">
        <f>[4]IN_Authorities!AD57</f>
        <v>439575</v>
      </c>
      <c r="Q54" s="30">
        <f>[4]IN_Authorities!AE57</f>
        <v>409267</v>
      </c>
      <c r="R54" s="30">
        <f>[4]IN_Authorities!AF57</f>
        <v>348719</v>
      </c>
      <c r="S54" s="30">
        <f>[4]IN_Authorities!AG57</f>
        <v>272416</v>
      </c>
      <c r="T54" s="30">
        <f>[4]IN_Authorities!AH57</f>
        <v>175955.17462449384</v>
      </c>
      <c r="U54" s="30">
        <f>[4]IN_Authorities!AI57</f>
        <v>169851</v>
      </c>
      <c r="V54" s="30">
        <f>[4]IN_Authorities!AJ57</f>
        <v>212471.13064146339</v>
      </c>
      <c r="W54" s="30">
        <f>[4]IN_Authorities!AK57</f>
        <v>209016.26395315476</v>
      </c>
      <c r="X54" s="30">
        <f>[4]IN_Authorities!AL57</f>
        <v>190124.6961646241</v>
      </c>
    </row>
    <row r="55" spans="2:24" x14ac:dyDescent="0.55000000000000004">
      <c r="B55" s="4" t="s">
        <v>147</v>
      </c>
      <c r="C55" s="4" t="s">
        <v>148</v>
      </c>
      <c r="D55" s="4" t="s">
        <v>149</v>
      </c>
      <c r="E55" s="4">
        <v>2015</v>
      </c>
      <c r="F55" s="4">
        <v>3</v>
      </c>
      <c r="G55" s="4">
        <v>48907</v>
      </c>
      <c r="H55" s="4">
        <v>49193</v>
      </c>
      <c r="I55" s="4">
        <v>39551</v>
      </c>
      <c r="J55" s="4">
        <v>43856</v>
      </c>
      <c r="K55" s="4">
        <v>42978</v>
      </c>
      <c r="L55" s="4">
        <v>43653</v>
      </c>
      <c r="M55" s="4">
        <v>45643</v>
      </c>
      <c r="N55" s="27">
        <v>46510.400000000001</v>
      </c>
      <c r="O55" s="30">
        <f>[4]IN_Authorities!AC58</f>
        <v>456180.81</v>
      </c>
      <c r="P55" s="30">
        <f>[4]IN_Authorities!AD58</f>
        <v>421538</v>
      </c>
      <c r="Q55" s="30">
        <f>[4]IN_Authorities!AE58</f>
        <v>417522</v>
      </c>
      <c r="R55" s="30">
        <f>[4]IN_Authorities!AF58</f>
        <v>401176</v>
      </c>
      <c r="S55" s="30">
        <f>[4]IN_Authorities!AG58</f>
        <v>420256</v>
      </c>
      <c r="T55" s="30">
        <f>[4]IN_Authorities!AH58</f>
        <v>384065.06865917851</v>
      </c>
      <c r="U55" s="30">
        <f>[4]IN_Authorities!AI58</f>
        <v>391768.62823849928</v>
      </c>
      <c r="V55" s="30">
        <f>[4]IN_Authorities!AJ58</f>
        <v>387759.00317611778</v>
      </c>
      <c r="W55" s="30">
        <f>[4]IN_Authorities!AK58</f>
        <v>374054.60380015546</v>
      </c>
      <c r="X55" s="30">
        <f>[4]IN_Authorities!AL58</f>
        <v>385372.6578923458</v>
      </c>
    </row>
    <row r="56" spans="2:24" x14ac:dyDescent="0.55000000000000004">
      <c r="B56" s="4" t="s">
        <v>150</v>
      </c>
      <c r="C56" s="4" t="s">
        <v>151</v>
      </c>
      <c r="D56" s="4" t="s">
        <v>152</v>
      </c>
      <c r="E56" s="4">
        <v>2015</v>
      </c>
      <c r="F56" s="4">
        <v>3</v>
      </c>
      <c r="G56" s="4">
        <v>35402</v>
      </c>
      <c r="H56" s="4">
        <v>44009</v>
      </c>
      <c r="I56" s="4">
        <v>62931</v>
      </c>
      <c r="J56" s="4">
        <v>54785</v>
      </c>
      <c r="K56" s="4">
        <v>53506</v>
      </c>
      <c r="L56" s="4">
        <v>71314</v>
      </c>
      <c r="M56" s="4">
        <v>74193</v>
      </c>
      <c r="N56" s="27">
        <v>76002.399999999994</v>
      </c>
      <c r="O56" s="30">
        <f>[4]IN_Authorities!AC60</f>
        <v>221617.24540534714</v>
      </c>
      <c r="P56" s="30">
        <f>[4]IN_Authorities!AD60</f>
        <v>190539</v>
      </c>
      <c r="Q56" s="30">
        <f>[4]IN_Authorities!AE60</f>
        <v>181798</v>
      </c>
      <c r="R56" s="30">
        <f>[4]IN_Authorities!AF60</f>
        <v>178683</v>
      </c>
      <c r="S56" s="30">
        <f>[4]IN_Authorities!AG60</f>
        <v>186411</v>
      </c>
      <c r="T56" s="30">
        <f>[4]IN_Authorities!AH60</f>
        <v>224492</v>
      </c>
      <c r="U56" s="30">
        <f>[4]IN_Authorities!AI60</f>
        <v>225219.01445701311</v>
      </c>
      <c r="V56" s="30">
        <f>[4]IN_Authorities!AJ60</f>
        <v>220097.53635414614</v>
      </c>
      <c r="W56" s="30">
        <f>[4]IN_Authorities!AK60</f>
        <v>222784.94921579634</v>
      </c>
      <c r="X56" s="30">
        <f>[4]IN_Authorities!AL60</f>
        <v>209666.592397967</v>
      </c>
    </row>
    <row r="57" spans="2:24" x14ac:dyDescent="0.55000000000000004">
      <c r="B57" s="4" t="s">
        <v>153</v>
      </c>
      <c r="C57" s="4" t="s">
        <v>154</v>
      </c>
      <c r="D57" s="4" t="s">
        <v>155</v>
      </c>
      <c r="E57" s="4">
        <v>2015</v>
      </c>
      <c r="F57" s="4">
        <v>3</v>
      </c>
      <c r="G57" s="31">
        <v>7058803</v>
      </c>
      <c r="H57" s="31">
        <v>7412941</v>
      </c>
      <c r="I57" s="31">
        <v>7721516</v>
      </c>
      <c r="J57" s="31">
        <v>7953481</v>
      </c>
      <c r="K57" s="4">
        <v>8364227</v>
      </c>
      <c r="L57" s="4">
        <v>8765486</v>
      </c>
      <c r="M57" s="4">
        <v>8902072</v>
      </c>
      <c r="N57" s="27">
        <v>9156480.8000000007</v>
      </c>
      <c r="O57" s="28">
        <f>[4]IN_Authorities!AC65</f>
        <v>16142344.93370894</v>
      </c>
      <c r="P57" s="28">
        <f>[4]IN_Authorities!AD65</f>
        <v>15349488</v>
      </c>
      <c r="Q57" s="28">
        <f>[4]IN_Authorities!AE65</f>
        <v>15589866.933515133</v>
      </c>
      <c r="R57" s="28">
        <f>[4]IN_Authorities!AF65</f>
        <v>16361295</v>
      </c>
      <c r="S57" s="28">
        <f>[4]IN_Authorities!AG65</f>
        <v>16552328</v>
      </c>
      <c r="T57" s="28">
        <f>[4]IN_Authorities!AH65</f>
        <v>13908062</v>
      </c>
      <c r="U57" s="28">
        <f>[4]IN_Authorities!AI65</f>
        <v>13569347</v>
      </c>
      <c r="V57" s="28">
        <f>[4]IN_Authorities!AJ65</f>
        <v>13895856</v>
      </c>
      <c r="W57" s="28">
        <f>[4]IN_Authorities!AK65</f>
        <v>14231662</v>
      </c>
      <c r="X57" s="28">
        <f>[4]IN_Authorities!AL65</f>
        <v>14476582.793427479</v>
      </c>
    </row>
    <row r="58" spans="2:24" x14ac:dyDescent="0.55000000000000004">
      <c r="B58" s="4" t="s">
        <v>156</v>
      </c>
      <c r="C58" s="4" t="s">
        <v>157</v>
      </c>
      <c r="D58" s="4" t="s">
        <v>158</v>
      </c>
      <c r="E58" s="4">
        <v>2015</v>
      </c>
      <c r="F58" s="4">
        <v>3</v>
      </c>
      <c r="G58" s="4">
        <v>610665</v>
      </c>
      <c r="H58" s="4">
        <v>647591</v>
      </c>
      <c r="I58" s="4">
        <v>673478</v>
      </c>
      <c r="J58" s="4">
        <v>694812</v>
      </c>
      <c r="K58" s="4">
        <v>730583</v>
      </c>
      <c r="L58" s="4">
        <v>861097</v>
      </c>
      <c r="M58" s="4">
        <v>984134</v>
      </c>
      <c r="N58" s="27">
        <v>1019482</v>
      </c>
      <c r="O58" s="30">
        <f>[4]IN_Authorities!AC66</f>
        <v>1372302</v>
      </c>
      <c r="P58" s="30">
        <f>[4]IN_Authorities!AD66</f>
        <v>1304899.2600273474</v>
      </c>
      <c r="Q58" s="30">
        <f>[4]IN_Authorities!AE66</f>
        <v>1325334.4331603933</v>
      </c>
      <c r="R58" s="30">
        <f>[4]IN_Authorities!AF66</f>
        <v>1390915.5549772191</v>
      </c>
      <c r="S58" s="30">
        <f>[4]IN_Authorities!AG66</f>
        <v>1407156</v>
      </c>
      <c r="T58" s="30">
        <f>[4]IN_Authorities!AH66</f>
        <v>1182360</v>
      </c>
      <c r="U58" s="30">
        <f>[4]IN_Authorities!AI66</f>
        <v>1153565</v>
      </c>
      <c r="V58" s="30">
        <f>[4]IN_Authorities!AJ66</f>
        <v>1181322</v>
      </c>
      <c r="W58" s="30">
        <f>[4]IN_Authorities!AK66</f>
        <v>1209869.912802205</v>
      </c>
      <c r="X58" s="30">
        <f>[4]IN_Authorities!AL66</f>
        <v>1230691.300887095</v>
      </c>
    </row>
    <row r="59" spans="2:24" x14ac:dyDescent="0.55000000000000004">
      <c r="B59" s="4" t="s">
        <v>159</v>
      </c>
      <c r="C59" s="4" t="s">
        <v>160</v>
      </c>
      <c r="D59" s="4" t="s">
        <v>161</v>
      </c>
      <c r="E59" s="4">
        <v>2015</v>
      </c>
      <c r="F59" s="4">
        <v>3</v>
      </c>
      <c r="G59" s="31">
        <v>7669468</v>
      </c>
      <c r="H59" s="31">
        <v>8060532</v>
      </c>
      <c r="I59" s="31">
        <v>8394994</v>
      </c>
      <c r="J59" s="4">
        <v>8648293</v>
      </c>
      <c r="K59" s="4">
        <v>9094810</v>
      </c>
      <c r="L59" s="4">
        <v>9626583</v>
      </c>
      <c r="M59" s="4">
        <v>9886206</v>
      </c>
      <c r="N59" s="27">
        <v>10175962</v>
      </c>
      <c r="O59" s="28">
        <f>[4]IN_Authorities!AC67</f>
        <v>17514646.93370894</v>
      </c>
      <c r="P59" s="28">
        <f>[4]IN_Authorities!AD67</f>
        <v>16654387.260027347</v>
      </c>
      <c r="Q59" s="28">
        <f>[4]IN_Authorities!AE67</f>
        <v>16915201.366675526</v>
      </c>
      <c r="R59" s="28">
        <f>[4]IN_Authorities!AF67</f>
        <v>17752210.55497722</v>
      </c>
      <c r="S59" s="28">
        <f>[4]IN_Authorities!AG67</f>
        <v>17959484</v>
      </c>
      <c r="T59" s="28">
        <f>[4]IN_Authorities!AH67</f>
        <v>15090422</v>
      </c>
      <c r="U59" s="28">
        <f>[4]IN_Authorities!AI67</f>
        <v>14722912</v>
      </c>
      <c r="V59" s="28">
        <f>[4]IN_Authorities!AJ67</f>
        <v>15077178</v>
      </c>
      <c r="W59" s="28">
        <f>[4]IN_Authorities!AK67</f>
        <v>15441531.912802204</v>
      </c>
      <c r="X59" s="28">
        <f>[4]IN_Authorities!AL67</f>
        <v>15707274.094314573</v>
      </c>
    </row>
    <row r="60" spans="2:24" x14ac:dyDescent="0.55000000000000004">
      <c r="B60" s="4" t="s">
        <v>162</v>
      </c>
      <c r="C60" s="4" t="s">
        <v>163</v>
      </c>
      <c r="D60" s="4" t="s">
        <v>164</v>
      </c>
      <c r="E60" s="4">
        <v>2015</v>
      </c>
      <c r="F60" s="4">
        <v>3</v>
      </c>
      <c r="G60" s="34">
        <v>5.7670030482860284</v>
      </c>
      <c r="H60" s="36">
        <f t="shared" ref="H60:N60" si="0">(H59/G59-1)*100</f>
        <v>5.0989716627020343</v>
      </c>
      <c r="I60" s="36">
        <f t="shared" si="0"/>
        <v>4.1493787258706893</v>
      </c>
      <c r="J60" s="36">
        <f t="shared" si="0"/>
        <v>3.0172624304436679</v>
      </c>
      <c r="K60" s="36">
        <f t="shared" si="0"/>
        <v>5.1630651274187755</v>
      </c>
      <c r="L60" s="36">
        <f t="shared" si="0"/>
        <v>5.8469940548510735</v>
      </c>
      <c r="M60" s="36">
        <f t="shared" si="0"/>
        <v>2.6969382594010716</v>
      </c>
      <c r="N60" s="36">
        <f t="shared" si="0"/>
        <v>2.9309120202431593</v>
      </c>
      <c r="O60" s="35">
        <f>[4]IN_Authorities!AC68</f>
        <v>0</v>
      </c>
      <c r="P60" s="35">
        <f>[4]IN_Authorities!AD68</f>
        <v>-4.9116586645313731</v>
      </c>
      <c r="Q60" s="35">
        <f>[4]IN_Authorities!AE68</f>
        <v>1.5660384412590389</v>
      </c>
      <c r="R60" s="35">
        <f>[4]IN_Authorities!AF68</f>
        <v>4.9482661787915561</v>
      </c>
      <c r="S60" s="35">
        <f>[4]IN_Authorities!AG68</f>
        <v>1.1675923084669932</v>
      </c>
      <c r="T60" s="35">
        <f>[4]IN_Authorities!AH68</f>
        <v>-15.975191714862191</v>
      </c>
      <c r="U60" s="35">
        <f>[4]IN_Authorities!AI68</f>
        <v>-2.4353858361283756</v>
      </c>
      <c r="V60" s="35">
        <f>[4]IN_Authorities!AJ68</f>
        <v>2.4062223560121794</v>
      </c>
      <c r="W60" s="35">
        <f>[4]IN_Authorities!AK68</f>
        <v>2.4165922349806124</v>
      </c>
      <c r="X60" s="35">
        <f>[4]IN_Authorities!AL68</f>
        <v>1.7209573701171905</v>
      </c>
    </row>
    <row r="61" spans="2:24" x14ac:dyDescent="0.55000000000000004">
      <c r="B61" s="4" t="s">
        <v>165</v>
      </c>
      <c r="C61" s="4" t="s">
        <v>166</v>
      </c>
      <c r="D61" s="4" t="s">
        <v>167</v>
      </c>
      <c r="E61" s="4" t="s">
        <v>24</v>
      </c>
      <c r="F61" s="4">
        <v>3</v>
      </c>
      <c r="G61" s="4">
        <v>-144375</v>
      </c>
      <c r="H61" s="4">
        <v>22798</v>
      </c>
      <c r="I61" s="4">
        <v>57547</v>
      </c>
      <c r="J61" s="4">
        <v>14735</v>
      </c>
      <c r="K61" s="4">
        <v>-292239</v>
      </c>
      <c r="L61" s="4">
        <v>-869071</v>
      </c>
      <c r="M61" s="31">
        <v>-644105</v>
      </c>
      <c r="N61" s="37">
        <v>-439139.51999999996</v>
      </c>
      <c r="O61" s="30">
        <f>[4]IN_Authorities!AC72</f>
        <v>-45791.9</v>
      </c>
      <c r="P61" s="30">
        <f>[4]IN_Authorities!AD72</f>
        <v>-1053312</v>
      </c>
      <c r="Q61" s="30">
        <f>[4]IN_Authorities!AE72</f>
        <v>-2974700</v>
      </c>
      <c r="R61" s="30">
        <f>[4]IN_Authorities!AF72</f>
        <v>-2915937.5</v>
      </c>
      <c r="S61" s="30">
        <f>[4]IN_Authorities!AG72</f>
        <v>-3098240</v>
      </c>
      <c r="T61" s="30">
        <f>[4]IN_Authorities!AH72</f>
        <v>-4372923</v>
      </c>
      <c r="U61" s="30">
        <f>[4]IN_Authorities!AI72</f>
        <v>-7510120</v>
      </c>
      <c r="V61" s="30">
        <f>[4]IN_Authorities!AJ72</f>
        <v>-7517744.0000000009</v>
      </c>
      <c r="W61" s="30">
        <f>[4]IN_Authorities!AK72</f>
        <v>-11784935.4</v>
      </c>
      <c r="X61" s="30">
        <f>[4]IN_Authorities!AL72</f>
        <v>-12107304.4</v>
      </c>
    </row>
    <row r="62" spans="2:24" x14ac:dyDescent="0.55000000000000004">
      <c r="B62" s="4" t="s">
        <v>168</v>
      </c>
      <c r="C62" s="4" t="s">
        <v>169</v>
      </c>
      <c r="D62" s="4" t="s">
        <v>170</v>
      </c>
      <c r="E62" s="4" t="s">
        <v>24</v>
      </c>
      <c r="F62" s="4">
        <v>3</v>
      </c>
      <c r="G62" s="4">
        <v>6511430</v>
      </c>
      <c r="H62" s="4">
        <v>7435737</v>
      </c>
      <c r="I62" s="4">
        <v>9093671</v>
      </c>
      <c r="J62" s="4">
        <v>9783934</v>
      </c>
      <c r="K62" s="4">
        <v>10845686</v>
      </c>
      <c r="L62" s="4">
        <v>12258570</v>
      </c>
      <c r="M62" s="31">
        <v>14359265</v>
      </c>
      <c r="N62" s="37">
        <v>15103119</v>
      </c>
      <c r="O62" s="30">
        <f>[4]IN_Authorities!AC73</f>
        <v>16096553.033708939</v>
      </c>
      <c r="P62" s="30">
        <f>[4]IN_Authorities!AD73</f>
        <v>18494879.690822147</v>
      </c>
      <c r="Q62" s="30">
        <f>[4]IN_Authorities!AE73</f>
        <v>23213278</v>
      </c>
      <c r="R62" s="30">
        <f>[4]IN_Authorities!AF73</f>
        <v>26197640.182214137</v>
      </c>
      <c r="S62" s="30">
        <f>[4]IN_Authorities!AG73</f>
        <v>27953003.413365722</v>
      </c>
      <c r="T62" s="30">
        <f>[4]IN_Authorities!AH73</f>
        <v>33024046.261593916</v>
      </c>
      <c r="U62" s="30">
        <f>[4]IN_Authorities!AI73</f>
        <v>52348667</v>
      </c>
      <c r="V62" s="30">
        <f>[4]IN_Authorities!AJ73</f>
        <v>83914143.252072573</v>
      </c>
      <c r="W62" s="30">
        <f>[4]IN_Authorities!AK73</f>
        <v>110383583</v>
      </c>
      <c r="X62" s="30">
        <f>[4]IN_Authorities!AL73</f>
        <v>123697731.87921602</v>
      </c>
    </row>
    <row r="63" spans="2:24" x14ac:dyDescent="0.55000000000000004">
      <c r="B63" s="4" t="s">
        <v>171</v>
      </c>
      <c r="C63" s="4" t="s">
        <v>172</v>
      </c>
      <c r="D63" s="4" t="s">
        <v>173</v>
      </c>
      <c r="E63" s="4" t="s">
        <v>24</v>
      </c>
      <c r="F63" s="4">
        <v>3</v>
      </c>
      <c r="G63" s="4">
        <v>7061948</v>
      </c>
      <c r="H63" s="4">
        <v>8083328</v>
      </c>
      <c r="I63" s="4">
        <v>9755601</v>
      </c>
      <c r="J63" s="4">
        <v>10653158</v>
      </c>
      <c r="K63" s="4">
        <v>11700778</v>
      </c>
      <c r="L63" s="4">
        <v>13582810</v>
      </c>
      <c r="M63" s="31">
        <v>15789570</v>
      </c>
      <c r="N63" s="37">
        <v>16541523</v>
      </c>
      <c r="O63" s="30">
        <f>[4]IN_Authorities!AC74</f>
        <v>17468855.033708941</v>
      </c>
      <c r="P63" s="30">
        <f>[4]IN_Authorities!AD74</f>
        <v>19609679.690822147</v>
      </c>
      <c r="Q63" s="30">
        <f>[4]IN_Authorities!AE74</f>
        <v>23918578</v>
      </c>
      <c r="R63" s="30">
        <f>[4]IN_Authorities!AF74</f>
        <v>26905740.182214137</v>
      </c>
      <c r="S63" s="30">
        <f>[4]IN_Authorities!AG74</f>
        <v>28634103.413365722</v>
      </c>
      <c r="T63" s="30">
        <f>[4]IN_Authorities!AH74</f>
        <v>34346546.261593916</v>
      </c>
      <c r="U63" s="30">
        <f>[4]IN_Authorities!AI74</f>
        <v>53715967</v>
      </c>
      <c r="V63" s="30">
        <f>[4]IN_Authorities!AJ74</f>
        <v>86169643.252072573</v>
      </c>
      <c r="W63" s="30">
        <f>[4]IN_Authorities!AK74</f>
        <v>115926383</v>
      </c>
      <c r="X63" s="30">
        <f>[4]IN_Authorities!AL74</f>
        <v>134443731.87921602</v>
      </c>
    </row>
    <row r="64" spans="2:24" x14ac:dyDescent="0.55000000000000004">
      <c r="B64" s="4" t="s">
        <v>174</v>
      </c>
      <c r="C64" s="4" t="s">
        <v>175</v>
      </c>
      <c r="D64" s="4" t="s">
        <v>176</v>
      </c>
      <c r="E64" s="4" t="s">
        <v>24</v>
      </c>
      <c r="F64" s="4">
        <v>3</v>
      </c>
      <c r="G64" s="4">
        <v>7162396</v>
      </c>
      <c r="H64" s="4">
        <v>8298500</v>
      </c>
      <c r="I64" s="4">
        <v>10007191</v>
      </c>
      <c r="J64" s="4">
        <v>10914478</v>
      </c>
      <c r="K64" s="4">
        <v>11943142</v>
      </c>
      <c r="L64" s="4">
        <v>13872280</v>
      </c>
      <c r="M64" s="31">
        <v>16033159</v>
      </c>
      <c r="N64" s="37">
        <v>16764440</v>
      </c>
      <c r="O64" s="30">
        <f>[4]IN_Authorities!AC75</f>
        <v>17693682.933708936</v>
      </c>
      <c r="P64" s="30">
        <f>[4]IN_Authorities!AD75</f>
        <v>20254073.690822147</v>
      </c>
      <c r="Q64" s="30">
        <f>[4]IN_Authorities!AE75</f>
        <v>24671313</v>
      </c>
      <c r="R64" s="30">
        <f>[4]IN_Authorities!AF75</f>
        <v>27678557.682214141</v>
      </c>
      <c r="S64" s="30">
        <f>[4]IN_Authorities!AG75</f>
        <v>29308647</v>
      </c>
      <c r="T64" s="30">
        <f>[4]IN_Authorities!AH75</f>
        <v>35513723</v>
      </c>
      <c r="U64" s="38">
        <f>[4]IN_Authorities!AI75</f>
        <v>56508387</v>
      </c>
      <c r="V64" s="38">
        <f>[4]IN_Authorities!AJ75</f>
        <v>89246639</v>
      </c>
      <c r="W64" s="38">
        <f>[4]IN_Authorities!AK75</f>
        <v>121032208</v>
      </c>
      <c r="X64" s="38">
        <f>[4]IN_Authorities!AL75</f>
        <v>139508830</v>
      </c>
    </row>
    <row r="65" spans="2:24" x14ac:dyDescent="0.55000000000000004">
      <c r="B65" s="4" t="s">
        <v>177</v>
      </c>
      <c r="C65" s="4" t="s">
        <v>178</v>
      </c>
      <c r="D65" s="4" t="s">
        <v>179</v>
      </c>
      <c r="E65" s="4" t="s">
        <v>24</v>
      </c>
      <c r="F65" s="4">
        <v>3</v>
      </c>
      <c r="G65" s="26">
        <v>14290.972658783121</v>
      </c>
      <c r="H65" s="26">
        <v>15805.890542580937</v>
      </c>
      <c r="I65" s="26">
        <v>18756.438423988304</v>
      </c>
      <c r="J65" s="26">
        <v>20296.794958627703</v>
      </c>
      <c r="K65" s="26">
        <v>22578.488242935407</v>
      </c>
      <c r="L65" s="26">
        <v>26767.203978440855</v>
      </c>
      <c r="M65" s="26">
        <v>30340.698030788091</v>
      </c>
      <c r="N65" s="27">
        <v>30861.475913358609</v>
      </c>
      <c r="O65" s="30">
        <f>[4]IN_Authorities!AC76</f>
        <v>30874.184384573244</v>
      </c>
      <c r="P65" s="30">
        <f>[4]IN_Authorities!AD76</f>
        <v>35888.015886436166</v>
      </c>
      <c r="Q65" s="30">
        <f>[4]IN_Authorities!AE76</f>
        <v>46113.3024691358</v>
      </c>
      <c r="R65" s="30">
        <f>[4]IN_Authorities!AF76</f>
        <v>50536.650876485575</v>
      </c>
      <c r="S65" s="30">
        <f>[4]IN_Authorities!AG76</f>
        <v>53064.11942034401</v>
      </c>
      <c r="T65" s="30">
        <f>[4]IN_Authorities!AH76</f>
        <v>63589.20883822289</v>
      </c>
      <c r="U65" s="30">
        <f>[4]IN_Authorities!AI76</f>
        <v>99312.387672343873</v>
      </c>
      <c r="V65" s="30">
        <f>[4]IN_Authorities!AJ76</f>
        <v>149923.80741250212</v>
      </c>
      <c r="W65" s="30">
        <f>[4]IN_Authorities!AK76</f>
        <v>201628.22544995262</v>
      </c>
      <c r="X65" s="30">
        <f>[4]IN_Authorities!AL76</f>
        <v>229344.34472490769</v>
      </c>
    </row>
    <row r="66" spans="2:24" x14ac:dyDescent="0.55000000000000004">
      <c r="B66" s="4" t="s">
        <v>180</v>
      </c>
      <c r="C66" s="4" t="s">
        <v>181</v>
      </c>
      <c r="D66" s="4" t="s">
        <v>182</v>
      </c>
      <c r="E66" s="4" t="s">
        <v>24</v>
      </c>
      <c r="F66" s="4">
        <v>3</v>
      </c>
      <c r="G66" s="4">
        <v>14005</v>
      </c>
      <c r="H66" s="4">
        <v>15851</v>
      </c>
      <c r="I66" s="26">
        <v>18867.736707333112</v>
      </c>
      <c r="J66" s="27">
        <v>20324.90751569705</v>
      </c>
      <c r="K66" s="27">
        <v>22028.311086846017</v>
      </c>
      <c r="L66" s="27">
        <v>25157.544775981183</v>
      </c>
      <c r="M66" s="27">
        <v>29152</v>
      </c>
      <c r="N66" s="27">
        <v>30063</v>
      </c>
      <c r="O66" s="30">
        <f>[4]IN_Authorities!AC77</f>
        <v>30793.464084057283</v>
      </c>
      <c r="P66" s="30">
        <f>[4]IN_Authorities!AD77</f>
        <v>34058.596489913638</v>
      </c>
      <c r="Q66" s="30">
        <f>[4]IN_Authorities!AE77</f>
        <v>41012.650891632373</v>
      </c>
      <c r="R66" s="30">
        <f>[4]IN_Authorities!AF77</f>
        <v>45595.221457742984</v>
      </c>
      <c r="S66" s="30">
        <f>[4]IN_Authorities!AG77</f>
        <v>47883.11607586241</v>
      </c>
      <c r="T66" s="30">
        <f>[4]IN_Authorities!AH77</f>
        <v>56407.532044003805</v>
      </c>
      <c r="U66" s="30">
        <f>[4]IN_Authorities!AI77</f>
        <v>87130.522303325226</v>
      </c>
      <c r="V66" s="30">
        <f>[4]IN_Authorities!AJ77</f>
        <v>137893.49216206206</v>
      </c>
      <c r="W66" s="30">
        <f>[4]IN_Authorities!AK77</f>
        <v>183022.3918534891</v>
      </c>
      <c r="X66" s="30">
        <f>[4]IN_Authorities!AL77</f>
        <v>210397.07649329581</v>
      </c>
    </row>
    <row r="67" spans="2:24" x14ac:dyDescent="0.55000000000000004">
      <c r="B67" s="4" t="s">
        <v>183</v>
      </c>
      <c r="C67" s="4" t="s">
        <v>184</v>
      </c>
      <c r="D67" s="4" t="s">
        <v>185</v>
      </c>
      <c r="E67" s="4" t="s">
        <v>24</v>
      </c>
      <c r="F67" s="4">
        <v>3</v>
      </c>
      <c r="G67" s="26">
        <f t="shared" ref="G67:M67" si="1">G33/G59*100</f>
        <v>93.961210868863404</v>
      </c>
      <c r="H67" s="4">
        <f t="shared" si="1"/>
        <v>100</v>
      </c>
      <c r="I67" s="26">
        <f t="shared" si="1"/>
        <v>115.52188125447142</v>
      </c>
      <c r="J67" s="26">
        <f t="shared" si="1"/>
        <v>123.01183597734257</v>
      </c>
      <c r="K67" s="26">
        <f t="shared" si="1"/>
        <v>131.86658764724058</v>
      </c>
      <c r="L67" s="26">
        <f t="shared" si="1"/>
        <v>150.12472338315683</v>
      </c>
      <c r="M67" s="26">
        <f t="shared" si="1"/>
        <v>166.2283286429597</v>
      </c>
      <c r="N67" s="27">
        <v>166.87033289862262</v>
      </c>
      <c r="O67" s="39">
        <f>[4]IN_Authorities!AC79</f>
        <v>100</v>
      </c>
      <c r="P67" s="39">
        <f>[4]IN_Authorities!AD79</f>
        <v>124.06936003233191</v>
      </c>
      <c r="Q67" s="39">
        <f>[4]IN_Authorities!AE79</f>
        <v>158.98881377186669</v>
      </c>
      <c r="R67" s="39">
        <f>[4]IN_Authorities!AF79</f>
        <v>167.98853072330746</v>
      </c>
      <c r="S67" s="39">
        <f>[4]IN_Authorities!AG79</f>
        <v>176.68850292895789</v>
      </c>
      <c r="T67" s="39">
        <f>[4]IN_Authorities!AH79</f>
        <v>256.58307807160008</v>
      </c>
      <c r="U67" s="39">
        <f>[4]IN_Authorities!AI79</f>
        <v>415.85582390222805</v>
      </c>
      <c r="V67" s="39">
        <f>[4]IN_Authorities!AJ79</f>
        <v>621.38542936929286</v>
      </c>
      <c r="W67" s="39">
        <f>[4]IN_Authorities!AK79</f>
        <v>827.06378305715646</v>
      </c>
      <c r="X67" s="39">
        <f>[4]IN_Authorities!AL79</f>
        <v>933.0138087566819</v>
      </c>
    </row>
    <row r="68" spans="2:24" x14ac:dyDescent="0.55000000000000004">
      <c r="B68" s="4" t="s">
        <v>186</v>
      </c>
      <c r="C68" s="4" t="s">
        <v>187</v>
      </c>
      <c r="D68" s="4" t="s">
        <v>188</v>
      </c>
      <c r="E68" s="4" t="s">
        <v>24</v>
      </c>
      <c r="F68" s="4">
        <v>3</v>
      </c>
      <c r="G68" s="4">
        <v>6523</v>
      </c>
      <c r="H68" s="4">
        <v>7194</v>
      </c>
      <c r="I68" s="4">
        <v>9359</v>
      </c>
      <c r="J68" s="4">
        <v>10318</v>
      </c>
      <c r="K68" s="4">
        <v>10408</v>
      </c>
    </row>
    <row r="69" spans="2:24" x14ac:dyDescent="0.55000000000000004">
      <c r="B69" s="4" t="s">
        <v>189</v>
      </c>
      <c r="C69" s="4" t="s">
        <v>190</v>
      </c>
      <c r="D69" s="4" t="s">
        <v>191</v>
      </c>
      <c r="E69" s="4" t="s">
        <v>24</v>
      </c>
      <c r="F69" s="4">
        <v>3</v>
      </c>
      <c r="G69" s="4">
        <v>3783</v>
      </c>
      <c r="H69" s="4">
        <v>3784</v>
      </c>
      <c r="I69" s="4">
        <v>4950</v>
      </c>
      <c r="J69" s="4">
        <v>5309</v>
      </c>
      <c r="K69" s="4">
        <v>5906</v>
      </c>
      <c r="O69" s="40"/>
      <c r="P69" s="40"/>
    </row>
    <row r="70" spans="2:24" x14ac:dyDescent="0.55000000000000004">
      <c r="B70" s="4" t="s">
        <v>192</v>
      </c>
      <c r="C70" s="4" t="s">
        <v>193</v>
      </c>
      <c r="D70" s="4" t="s">
        <v>194</v>
      </c>
      <c r="E70" s="4" t="s">
        <v>24</v>
      </c>
      <c r="F70" s="4">
        <v>3</v>
      </c>
      <c r="G70" s="4">
        <v>2870</v>
      </c>
      <c r="H70" s="4">
        <v>2968</v>
      </c>
      <c r="I70" s="4">
        <v>3893</v>
      </c>
      <c r="J70" s="4">
        <v>3907</v>
      </c>
      <c r="K70" s="4">
        <v>4308</v>
      </c>
      <c r="P70" s="41"/>
    </row>
    <row r="71" spans="2:24" x14ac:dyDescent="0.55000000000000004">
      <c r="B71" s="4" t="s">
        <v>195</v>
      </c>
      <c r="C71" s="4" t="s">
        <v>196</v>
      </c>
      <c r="D71" s="4" t="s">
        <v>197</v>
      </c>
      <c r="E71" s="4" t="s">
        <v>24</v>
      </c>
      <c r="F71" s="4">
        <v>3</v>
      </c>
      <c r="G71" s="4">
        <v>913</v>
      </c>
      <c r="H71" s="4">
        <v>816</v>
      </c>
      <c r="I71" s="4">
        <v>1057</v>
      </c>
      <c r="J71" s="4">
        <v>1402</v>
      </c>
      <c r="K71" s="4">
        <v>1598</v>
      </c>
      <c r="P71" s="41"/>
    </row>
    <row r="72" spans="2:24" x14ac:dyDescent="0.55000000000000004">
      <c r="B72" s="4" t="s">
        <v>198</v>
      </c>
      <c r="C72" s="4" t="s">
        <v>199</v>
      </c>
      <c r="D72" s="4" t="s">
        <v>200</v>
      </c>
      <c r="E72" s="4" t="s">
        <v>24</v>
      </c>
      <c r="F72" s="4">
        <v>3</v>
      </c>
      <c r="G72" s="4">
        <v>2741</v>
      </c>
      <c r="H72" s="4">
        <v>3410</v>
      </c>
      <c r="I72" s="4">
        <v>4409</v>
      </c>
      <c r="J72" s="4">
        <v>5009</v>
      </c>
      <c r="K72" s="4">
        <v>4502</v>
      </c>
      <c r="P72" s="41"/>
    </row>
    <row r="73" spans="2:24" x14ac:dyDescent="0.55000000000000004">
      <c r="B73" s="4" t="s">
        <v>201</v>
      </c>
      <c r="C73" s="4" t="s">
        <v>202</v>
      </c>
      <c r="D73" s="4" t="s">
        <v>203</v>
      </c>
      <c r="E73" s="4" t="s">
        <v>24</v>
      </c>
      <c r="F73" s="4">
        <v>3</v>
      </c>
      <c r="G73" s="4">
        <v>2103</v>
      </c>
      <c r="H73" s="4">
        <v>2768</v>
      </c>
      <c r="I73" s="4">
        <v>3757</v>
      </c>
      <c r="J73" s="4">
        <v>3741</v>
      </c>
      <c r="K73" s="4">
        <v>3486</v>
      </c>
      <c r="P73" s="41"/>
    </row>
    <row r="74" spans="2:24" x14ac:dyDescent="0.55000000000000004">
      <c r="B74" s="4" t="s">
        <v>204</v>
      </c>
      <c r="C74" s="4" t="s">
        <v>205</v>
      </c>
      <c r="D74" s="4" t="s">
        <v>206</v>
      </c>
      <c r="E74" s="4" t="s">
        <v>24</v>
      </c>
      <c r="F74" s="4">
        <v>3</v>
      </c>
      <c r="G74" s="4">
        <v>637</v>
      </c>
      <c r="H74" s="4">
        <v>642</v>
      </c>
      <c r="I74" s="4">
        <v>652</v>
      </c>
      <c r="J74" s="4">
        <v>1268</v>
      </c>
      <c r="K74" s="4">
        <v>1016</v>
      </c>
      <c r="P74" s="41"/>
    </row>
    <row r="75" spans="2:24" x14ac:dyDescent="0.55000000000000004">
      <c r="B75" s="4" t="s">
        <v>207</v>
      </c>
      <c r="C75" s="4" t="s">
        <v>208</v>
      </c>
      <c r="D75" s="4" t="s">
        <v>209</v>
      </c>
      <c r="E75" s="4" t="s">
        <v>24</v>
      </c>
      <c r="F75" s="4">
        <v>3</v>
      </c>
      <c r="G75" s="4">
        <v>154</v>
      </c>
      <c r="H75" s="4">
        <v>313</v>
      </c>
      <c r="I75" s="4">
        <v>-112</v>
      </c>
      <c r="J75" s="4">
        <v>331</v>
      </c>
      <c r="K75" s="4">
        <v>-160</v>
      </c>
      <c r="P75" s="41"/>
    </row>
    <row r="76" spans="2:24" x14ac:dyDescent="0.55000000000000004">
      <c r="B76" s="4" t="s">
        <v>210</v>
      </c>
      <c r="C76" s="4" t="s">
        <v>211</v>
      </c>
      <c r="D76" s="4" t="s">
        <v>212</v>
      </c>
      <c r="E76" s="4" t="s">
        <v>24</v>
      </c>
      <c r="F76" s="4">
        <v>3</v>
      </c>
      <c r="G76" s="4">
        <v>3801</v>
      </c>
      <c r="H76" s="4">
        <v>4363</v>
      </c>
      <c r="I76" s="4">
        <v>5519</v>
      </c>
      <c r="J76" s="4">
        <v>4694</v>
      </c>
      <c r="K76" s="4">
        <v>6302</v>
      </c>
      <c r="P76" s="41"/>
    </row>
    <row r="77" spans="2:24" x14ac:dyDescent="0.55000000000000004">
      <c r="B77" s="4" t="s">
        <v>213</v>
      </c>
      <c r="C77" s="4" t="s">
        <v>214</v>
      </c>
      <c r="D77" s="4" t="s">
        <v>215</v>
      </c>
      <c r="E77" s="4" t="s">
        <v>24</v>
      </c>
      <c r="F77" s="4">
        <v>3</v>
      </c>
      <c r="G77" s="4">
        <v>3273</v>
      </c>
      <c r="H77" s="4">
        <v>3809</v>
      </c>
      <c r="I77" s="4">
        <v>5068</v>
      </c>
      <c r="J77" s="4">
        <v>4659</v>
      </c>
      <c r="K77" s="4">
        <v>4607</v>
      </c>
      <c r="P77" s="41"/>
    </row>
    <row r="78" spans="2:24" x14ac:dyDescent="0.55000000000000004">
      <c r="B78" s="4" t="s">
        <v>216</v>
      </c>
      <c r="C78" s="4" t="s">
        <v>217</v>
      </c>
      <c r="D78" s="4" t="s">
        <v>218</v>
      </c>
      <c r="E78" s="4" t="s">
        <v>24</v>
      </c>
      <c r="F78" s="4">
        <v>3</v>
      </c>
      <c r="G78" s="4">
        <v>7206</v>
      </c>
      <c r="H78" s="4">
        <v>8061</v>
      </c>
      <c r="I78" s="4">
        <v>9698</v>
      </c>
      <c r="J78" s="4">
        <v>10684</v>
      </c>
      <c r="K78" s="4">
        <v>11943</v>
      </c>
      <c r="P78" s="41"/>
    </row>
    <row r="79" spans="2:24" x14ac:dyDescent="0.55000000000000004">
      <c r="B79" s="4" t="s">
        <v>219</v>
      </c>
      <c r="C79" s="4" t="s">
        <v>220</v>
      </c>
      <c r="D79" s="4" t="s">
        <v>221</v>
      </c>
      <c r="E79" s="4" t="s">
        <v>24</v>
      </c>
      <c r="F79" s="4">
        <v>6</v>
      </c>
      <c r="G79" s="4">
        <v>2895</v>
      </c>
      <c r="H79" s="4">
        <v>3410</v>
      </c>
      <c r="I79" s="4">
        <v>4297</v>
      </c>
      <c r="J79" s="4">
        <v>5339</v>
      </c>
      <c r="K79" s="4">
        <v>4342</v>
      </c>
      <c r="P79" s="41"/>
    </row>
    <row r="80" spans="2:24" x14ac:dyDescent="0.55000000000000004">
      <c r="B80" s="4" t="s">
        <v>222</v>
      </c>
      <c r="C80" s="4" t="s">
        <v>223</v>
      </c>
      <c r="D80" s="4" t="s">
        <v>224</v>
      </c>
      <c r="E80" s="4" t="s">
        <v>24</v>
      </c>
      <c r="F80" s="4">
        <v>6</v>
      </c>
      <c r="G80" s="4">
        <v>7062</v>
      </c>
      <c r="H80" s="4">
        <v>8083</v>
      </c>
      <c r="I80" s="4">
        <v>9756</v>
      </c>
      <c r="J80" s="4">
        <v>10698</v>
      </c>
      <c r="K80" s="4">
        <v>11658</v>
      </c>
      <c r="P80" s="41"/>
    </row>
    <row r="81" spans="2:16" x14ac:dyDescent="0.55000000000000004">
      <c r="B81" s="4" t="s">
        <v>225</v>
      </c>
      <c r="C81" s="4" t="s">
        <v>226</v>
      </c>
      <c r="D81" s="4" t="s">
        <v>227</v>
      </c>
      <c r="E81" s="4" t="s">
        <v>24</v>
      </c>
      <c r="F81" s="4">
        <v>6</v>
      </c>
      <c r="G81" s="26">
        <v>550.51800000000003</v>
      </c>
      <c r="H81" s="26">
        <v>647.59100000000001</v>
      </c>
      <c r="I81" s="26">
        <v>661.93</v>
      </c>
      <c r="J81" s="26">
        <v>869.22400000000005</v>
      </c>
      <c r="K81" s="26">
        <v>855.09199999999998</v>
      </c>
      <c r="P81" s="41"/>
    </row>
    <row r="82" spans="2:16" x14ac:dyDescent="0.55000000000000004">
      <c r="B82" s="4" t="s">
        <v>228</v>
      </c>
      <c r="C82" s="4" t="s">
        <v>229</v>
      </c>
      <c r="D82" s="4" t="s">
        <v>230</v>
      </c>
      <c r="E82" s="4" t="s">
        <v>24</v>
      </c>
      <c r="F82" s="4">
        <v>6</v>
      </c>
      <c r="G82" s="26">
        <v>557.35</v>
      </c>
      <c r="H82" s="26">
        <v>653.6</v>
      </c>
      <c r="I82" s="26">
        <v>670.5</v>
      </c>
      <c r="J82" s="26">
        <v>872.5</v>
      </c>
      <c r="K82" s="26">
        <v>859.5</v>
      </c>
      <c r="P82" s="41"/>
    </row>
    <row r="83" spans="2:16" x14ac:dyDescent="0.55000000000000004">
      <c r="B83" s="4" t="s">
        <v>231</v>
      </c>
      <c r="C83" s="4" t="s">
        <v>232</v>
      </c>
      <c r="D83" s="4" t="s">
        <v>233</v>
      </c>
      <c r="E83" s="4" t="s">
        <v>24</v>
      </c>
      <c r="F83" s="4">
        <v>6</v>
      </c>
      <c r="G83" s="26">
        <v>6.8319999999999999</v>
      </c>
      <c r="H83" s="26">
        <v>6.0090000000000003</v>
      </c>
      <c r="I83" s="26">
        <v>8.57</v>
      </c>
      <c r="J83" s="26">
        <v>3.2759999999999998</v>
      </c>
      <c r="K83" s="26">
        <v>4.4080000000000004</v>
      </c>
      <c r="P83" s="41"/>
    </row>
    <row r="86" spans="2:16" x14ac:dyDescent="0.55000000000000004">
      <c r="C86" s="42" t="s">
        <v>234</v>
      </c>
    </row>
  </sheetData>
  <dataValidations count="1">
    <dataValidation type="list" allowBlank="1" showInputMessage="1" showErrorMessage="1" sqref="C5" xr:uid="{C59AB7E4-89AB-400F-9A10-6869FF68D276}">
      <formula1>$WUR$2:$WUR$4</formula1>
    </dataValidation>
  </dataValidations>
  <printOptions verticalCentered="1"/>
  <pageMargins left="0" right="0" top="0" bottom="0" header="0" footer="0"/>
  <pageSetup paperSize="9"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Dataset</vt:lpstr>
      <vt:lpstr>Dataset!Print_Area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Fallon Kathleen Lambert</dc:creator>
  <cp:lastModifiedBy>Fallon Kathleen Lambert</cp:lastModifiedBy>
  <dcterms:created xsi:type="dcterms:W3CDTF">2025-09-08T16:43:08Z</dcterms:created>
  <dcterms:modified xsi:type="dcterms:W3CDTF">2025-09-08T16:53:13Z</dcterms:modified>
</cp:coreProperties>
</file>