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386" documentId="8_{E48BEE83-14E2-428C-910A-69B3563B211A}" xr6:coauthVersionLast="47" xr6:coauthVersionMax="47" xr10:uidLastSave="{AB199A8A-18F7-45A7-902F-600B4C492D82}"/>
  <bookViews>
    <workbookView xWindow="-120" yWindow="-120" windowWidth="20730" windowHeight="11040" tabRatio="554" activeTab="7" xr2:uid="{00000000-000D-0000-FFFF-FFFF00000000}"/>
  </bookViews>
  <sheets>
    <sheet name="SDG 13 overview" sheetId="91" r:id="rId1"/>
    <sheet name="13.1.1" sheetId="85" r:id="rId2"/>
    <sheet name="13.1.2" sheetId="41" r:id="rId3"/>
    <sheet name="13.1.3" sheetId="86" r:id="rId4"/>
    <sheet name="13.2.1" sheetId="87" r:id="rId5"/>
    <sheet name="13.2.2" sheetId="84" r:id="rId6"/>
    <sheet name="13.3.1" sheetId="88" r:id="rId7"/>
    <sheet name="13.a.1" sheetId="89" r:id="rId8"/>
    <sheet name="13.b.1" sheetId="9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84" l="1"/>
  <c r="N35" i="84"/>
  <c r="L35" i="84"/>
  <c r="AB14" i="91"/>
  <c r="AB13" i="91"/>
  <c r="AB12" i="91"/>
  <c r="AB11" i="91"/>
  <c r="AB10" i="91"/>
  <c r="AB9" i="91"/>
  <c r="AB8" i="91"/>
  <c r="AB7" i="91"/>
</calcChain>
</file>

<file path=xl/sharedStrings.xml><?xml version="1.0" encoding="utf-8"?>
<sst xmlns="http://schemas.openxmlformats.org/spreadsheetml/2006/main" count="370" uniqueCount="254">
  <si>
    <t>%</t>
  </si>
  <si>
    <t>Heavy storm and  rainfall</t>
  </si>
  <si>
    <t>Flood, Heavy storm</t>
  </si>
  <si>
    <t>300+</t>
  </si>
  <si>
    <t>Heavy Storm</t>
  </si>
  <si>
    <t>-</t>
  </si>
  <si>
    <t>Year</t>
  </si>
  <si>
    <t>Source</t>
  </si>
  <si>
    <t>13.1 Strengthen resilience and adaptive capacity to climate-related hazards and natural disasters in all countries</t>
  </si>
  <si>
    <t>13.1.1 Number of deaths, missing persons and directly affected persons attributed to disasters per 100,000 population</t>
  </si>
  <si>
    <t>ROM</t>
  </si>
  <si>
    <t>13.1.2 Number of countries that adopt and implement national disaster risk reduction strategies in line with the Sendai Framework for Disaster Risk Reduction 2015–2030</t>
  </si>
  <si>
    <t>13.1.3 Proportion of local governments that adopt and implement local disaster risk reduction strategies in line with national disaster risk reduction strategies</t>
  </si>
  <si>
    <t>13.2 Integrate climate change measures into national policies, strategies and planning</t>
  </si>
  <si>
    <t>13.2.1 Number of countries with nationally determined contributions, long-term strategies, national adaptation plans and adaptation communications, as reported to the secretariat of the United Nations Framework Convention on Climate Change</t>
  </si>
  <si>
    <t>13.2.2 Total greenhouse gas emissions per year</t>
  </si>
  <si>
    <t>13.3 Improve education, awareness-raising and human and institutional capacity on climate change mitigation, adaptation, impact reduction and early warning</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</si>
  <si>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</si>
  <si>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13.a.1 Amounts provided and mobilized in United States dollars per year in relation to the continued existing collective mobilization goal of the $100 billion commitment through to 2025</t>
  </si>
  <si>
    <t>13.b Promote mechanisms for raising capacity for effective climate change-related planning and management in least developed countries and small island developing States, including focusing on women, youth and local and marginalized communities</t>
  </si>
  <si>
    <t>13.b.1 Number of least developed countries and small island developing States with nationally determined contributions, long-term strategies, national adaptation plans and adaptation communications, as reported to the secretariat of the United Nations Framework Convention on Climate Change</t>
  </si>
  <si>
    <t>Type  Disaster</t>
  </si>
  <si>
    <t>Estimated Population</t>
  </si>
  <si>
    <t>Ratio per 100,000 personen/</t>
  </si>
  <si>
    <t>Energy</t>
  </si>
  <si>
    <t>Industrial Processes and Product Use</t>
  </si>
  <si>
    <t>Agriculture, Forestry and other land</t>
  </si>
  <si>
    <t>Waste</t>
  </si>
  <si>
    <t>Emission distribution</t>
  </si>
  <si>
    <t>This indicator measures the number of people who died, went missing or were directly affected by disasters per 100,000 population.</t>
  </si>
  <si>
    <t>NA</t>
  </si>
  <si>
    <t>The Sendai Framework for Disaster Risk Reduction 2015-2030 was adopted by UN Member States in March 2015 as a global policy of disaster risk reduction.One of thetargets is: “Substantially increase the number of countries with national and local disaster risk reduction strategies by 2020”.In line with the Sendai Framework for Disaster Risk Reduction 2015-2030, disaster risk reduction strategies and policies should mainstream and integrate disaster risk reduction within and across all sectors, across different timescales and with targets, indicators and time frames. These strategies should be aimed at preventing the creation of disaster risk, the reduction of existing risk and the strengthening of economic, social, health and environmental resilience.</t>
  </si>
  <si>
    <t>NDCs.The Paris Agreement requires each Party to prepare, communicate and maintain successive nationally determined contributions (NDCs) including mitigation, adaptation and support measures. The Paris Agreement (Article 4, paragraph 2) requires each Party to prepare, communicate and maintain successive nationally determined contributions (NDCs) that it intends to achieve. Parties shall pursue domestic mitigation measures, with the aim of achieving the objectives of such contributions.</t>
  </si>
  <si>
    <t>The ultimate objective of the Climate Change Convention (UNFCCC) is to achieve the stabilization of greenhouse gas concentrations in the atmosphere at a level that would prevent dangerous anthropogenic interference with the climate system. Estimating the levels of greenhouse gas (GHG) emissions and removals is an important element of the efforts to achieve this objective.</t>
  </si>
  <si>
    <t>Indicator 4.7.1/12.8.1/13.3.1 measures the extent to which countries mainstream Global Citizenship Education (GCED) and Education for Sustainable Development (ESD) in their education systems. This is an indicator of characteristics of different aspects of education systems:  education policies, curricula, teacher training and student assessment as reported by government officials, ideally following consultation with other government ministries, national human rights institutes, the education sector and civil society organizations. It measures what governments intend and not what is implemented in practice in schools and classrooms</t>
  </si>
  <si>
    <t xml:space="preserve">Under the UNFCCC process, the COP requested the Standing Committee on Finance (SCF) to prepare a Biennial Assessment and Overview of Climate Finance Flows (BA) (decision 2/CP.17paragraph 121(f)), drawing on the available sources of information, and including information on the geographical and thematic balance of flows.There is no agreed definition under the UNFCCC on what should count toward assessing progress toward the $100 billion commitment. Data from the UNFCCC secretariat refers to climate-specific financial support to developing country Parties, reported by Annex I Parties in their Biennial Reports. Only Annex II Parties are obligated to report on financial support provided and other Annex I Parties also voluntarily provide this information. Consequently, this data should not be interpreted as an indicator in relation to the achievement of the collective mobilization goal of $100 billion commitment. </t>
  </si>
  <si>
    <t xml:space="preserve">NDCs.The Paris Agreement requires each Party to prepare, communicate and maintain successive nationally determined contributions (NDCs) including mitigation, adaptation and support measures. 
The Paris Agreement (Article 4, paragraph 2) requires each Party to prepare, communicate and maintain successive nationally determined contributions (NDCs) that it intends to achieve. Parties shall pursue domestic mitigation measures, with the aim of achieving the objectives of such contributions.
NAPs.The national adaptation plan (NAP) process was established under the Cancun Adaptation Framework(CAF). It enables Parties to formulate and implement national adaptation plans (NAPs) as a means of identifying medium- and long-term adaptation needs and developing and implementing strategies and programmes to address those needs. It is a continuous, progressive and iterative process which follows a country-driven, gender-sensitive, participatory and fully transparent approach supported by technical guidelines and up to USD 3 million per developing country through the Green Climate Fund Readiness and Preparatory Support Programme, intended to support the formulation of NAPs. Technical guidelines for the NAP process are available at &lt;unfccc.int&gt;; NAPs received by the UNFCCC secretariat are posted at &lt;unfccc.int&gt;.
</t>
  </si>
  <si>
    <t>Population Affected by a Natural Disaster by district, 2013-2019</t>
  </si>
  <si>
    <t>Source: ministry of Labour, Technology and Environment (ATM), Spatial Planning and Environment (ROM), National Institute For Environment and Development in Suriname (NIMOS), Foundation for Forest Management and Production Control (SBB)  and consultants</t>
  </si>
  <si>
    <t>Source: Suirname Second National Communication to the United Nations Framework Conventions on Climate Change, feb 13</t>
  </si>
  <si>
    <t>Goal 13. Take urgent action to combat climate change and its impacts3</t>
  </si>
  <si>
    <t>Nationaal</t>
  </si>
  <si>
    <t>Targets</t>
  </si>
  <si>
    <t>definition</t>
  </si>
  <si>
    <t>Tier</t>
  </si>
  <si>
    <t>data-availability</t>
  </si>
  <si>
    <t>Agency</t>
  </si>
  <si>
    <t>latest</t>
  </si>
  <si>
    <t>data available by sex, age, location etc</t>
  </si>
  <si>
    <t>national 'approved ' indicator: yes =1/No =0</t>
  </si>
  <si>
    <t>latest statistics</t>
  </si>
  <si>
    <t>reporting agency/ministry</t>
  </si>
  <si>
    <t>custodian</t>
  </si>
  <si>
    <t>remarks</t>
  </si>
  <si>
    <t>national priority score</t>
  </si>
  <si>
    <t>Yes =2, partial =1,  / NO=0</t>
  </si>
  <si>
    <t>adm data</t>
  </si>
  <si>
    <t>census/ survey</t>
  </si>
  <si>
    <t>publications/ studies</t>
  </si>
  <si>
    <t>other</t>
  </si>
  <si>
    <t>NSO</t>
  </si>
  <si>
    <t>MINISTRY</t>
  </si>
  <si>
    <t>Other</t>
  </si>
  <si>
    <t>website</t>
  </si>
  <si>
    <t>year</t>
  </si>
  <si>
    <t>C200303</t>
  </si>
  <si>
    <t>Tier I</t>
  </si>
  <si>
    <t xml:space="preserve">NCCR </t>
  </si>
  <si>
    <t>Environment stat pub(chapter 2)</t>
  </si>
  <si>
    <t>NCCR /Cab prest</t>
  </si>
  <si>
    <t>Location</t>
  </si>
  <si>
    <t xml:space="preserve">UNDRR
</t>
  </si>
  <si>
    <t>C200304</t>
  </si>
  <si>
    <t>Tier II</t>
  </si>
  <si>
    <t>na</t>
  </si>
  <si>
    <t>C200305</t>
  </si>
  <si>
    <t>NCCR</t>
  </si>
  <si>
    <t>C130203</t>
  </si>
  <si>
    <t>Surinames's NAP and UNFCCC report/ NDC, NC,- isw UNDP/ROM/SBB etc</t>
  </si>
  <si>
    <t>2020, zie table VNR , excelframework, statistics</t>
  </si>
  <si>
    <t xml:space="preserve">UNFCCC
</t>
  </si>
  <si>
    <t>C130202</t>
  </si>
  <si>
    <t>C200306</t>
  </si>
  <si>
    <t>OWC and ROM</t>
  </si>
  <si>
    <t>OWC/ROM</t>
  </si>
  <si>
    <t>yes</t>
  </si>
  <si>
    <t xml:space="preserve">UNESCO-UIS
</t>
  </si>
  <si>
    <t>C130a02</t>
  </si>
  <si>
    <t>Min FIN/min BIBIS</t>
  </si>
  <si>
    <t>C130b02</t>
  </si>
  <si>
    <t>Surinames's NAP and UNFCCC report</t>
  </si>
  <si>
    <t>min ROM</t>
  </si>
  <si>
    <t>Min ROM</t>
  </si>
  <si>
    <t>linked to Nat.Dev.Plan  2017-2021 ; yes =1/ no=0</t>
  </si>
  <si>
    <t>linked to Nat.Dev.Plan 2022-2026 yes =1/ no=0</t>
  </si>
  <si>
    <t>Linked to CARICOM ind; yes =1/ no=0</t>
  </si>
  <si>
    <t>Link to MSDCF; yes =1/ no=0</t>
  </si>
  <si>
    <t>13.3.1 Extent to which (i) global citizenship education and (ii) education for sustainable development are mainstreamed in (a) national education policies; (b) curricula; (c) teacher education; and (d) student assessment</t>
  </si>
  <si>
    <t>Strategy available ,submitted for approval</t>
  </si>
  <si>
    <t>see VNR2022 for a listing of the projects implemeted</t>
  </si>
  <si>
    <t>code</t>
  </si>
  <si>
    <t>indicator</t>
  </si>
  <si>
    <t>Regional</t>
  </si>
  <si>
    <t>linked to RP, yes =1/ no=0</t>
  </si>
  <si>
    <t>Floods and storm with heavy wind</t>
  </si>
  <si>
    <t>Source: NCCR, 2022</t>
  </si>
  <si>
    <t>Retrieved from:</t>
  </si>
  <si>
    <t xml:space="preserve">Source: </t>
  </si>
  <si>
    <t xml:space="preserve">https://www.undrr.org/media/91201/download?startDownload=20250311 </t>
  </si>
  <si>
    <t>The Sendai Framework's Target E intends to boost the number of nations having disaster risk reduction policies. Participating States of the Caribbean Disaster Emergency Management Agency (CDEMA) link their Country Work Programs with the four Sendai Framework priority areas.
This study aims to guide the creation and revision of key national instruments, such as the Country Work Programme, National Adaptation Plan, National Development Strategy, sectoral policies, and supporting instruments for implementing the 2030 Agenda in Suriname.</t>
  </si>
  <si>
    <t>As for the next phase, Suriname has launched the process of establishing its National Strategy for Disaster Risk Reduction (DRR). The DRR Gap Analysis Workshop in Suriname represents a crucial step towards achieving the 2030 Sustainable Development Agenda and fulfilling national commitments to the Paris Agreement. By fostering collaboration and knowledge exchange among a diverse range of stakeholders, the workshop aimed to initiate the process of developing a Country Work Program (CWP) for Suriname. This initiative seeks to enhance the country's disaster risk management capabilities and integrate climate change adaptation (CCA) into disaster risk reduction (DRR) efforts.</t>
  </si>
  <si>
    <t>https://www.undrr.org/news/suriname-advances-national-disaster-risk-reduction-strategy-ensure-alignment-its-national</t>
  </si>
  <si>
    <t>The Suriname National Disaster Preparedness Baseline Assessment (NDPBA) was completed in a partnership between the Pacific Disaster Center (PDC), the Nationaal Coördinatiecentrum voor Rampenbeheersing (NCCR) and the support of in-country stakeholders.The assessment includes the Risk and Vulnerability Assessment (RVA) and the Disaster Management Analysis (DMA). Multi-hazard exposure, social-economic vulnerabilities, and coping ability are RVA factors. The DMA evaluates six subthemes qualitatively: Enabling Environment, Institutional Arrangements, Disaster Governance Mechanisms, Capabilities and Resources, Capacity Development, and Communication and Information Management. The DMA results frame the RVA findings, offering a complete picture of disaster management. PDC and NCCR used the assessment findings to create a Disaster Risk Reduction 5-Year Action Plan to effectively manage limited resources and identify financing possibilities.The Multi-Annual Development Plan 2022-2026 emphasizes reducing disaster impacts on vulnerable populations and limiting economic losses. The Environmental Framework Act 2020 further strengthens this commitment by establishing the National Environmental Authority, aimed at enhancing climate change adaptation and building disaster-resilient infrastructure. However, the effectiveness of NCCR is hindered by the absence of an approved Disaster Management Law, which is crucial for delineating roles and resources, thus improving disaster preparedness and response across Suriname.</t>
  </si>
  <si>
    <t>https://reliefweb.int/report/suriname/suriname-national-disaster-preparedness-baseline-assessment-data-driven-tool-assessing-risk-and-building-lasting-resilience-ennl</t>
  </si>
  <si>
    <t>Suriname’s National Adaptation Plan (NAP) 2019 - 2029 was developed with financial and technical support of the Japan-Caribbean Climate Change Partnership (J-CCCP) Project. The NAP seeks to enable Suriname to conduct comprehensive medium and long-term
climate adaptation planning.The NAP treats disaster risk reduction as a crosscutting and integrative sector, involved in varying
aspects of adaptation planning.The priorities as established within the NAP provide many meaningful entry points for the Country Work Programme and coherence among the agendas.</t>
  </si>
  <si>
    <t>Suriname’s National Adaptation Plan (NAP) 2019 - 2029 was developed with financial and technical support of the Japan-Caribbean Climate Change Partnership (J-CCCP) Project. The NAP seeks to enable Suriname to conduct comprehensive medium and long-term climate adaptation planning.The NAP treats disaster risk reduction as a crosscutting and integrative sector, involved in varying aspects of adaptation planning.The priorities as established within the NAP provide many meaningful entry points for the Country Work Programme and coherence among the agendas.</t>
  </si>
  <si>
    <t>Parameter</t>
  </si>
  <si>
    <t>Geenhouse Gas Emissions</t>
  </si>
  <si>
    <t>Greenhouse Gas Emissions</t>
  </si>
  <si>
    <t>GHG Intensity</t>
  </si>
  <si>
    <t>Unit</t>
  </si>
  <si>
    <t>Greenhouse Gas Emissions of the Mining Activities of Zijin-Rosebel Goldmines, 2019 - 2023</t>
  </si>
  <si>
    <t>Source: Zijin - Rosebel Goldmines</t>
  </si>
  <si>
    <t>https://statistics-suriname.org/wp-content/uploads/2024/12/Elfde-Milieustatistieken-pub-dec-2024.pdf</t>
  </si>
  <si>
    <t>Greenhouse Gas Emissions of the Mining Activities of Newmont Suriname LLC, 2019 - 2023</t>
  </si>
  <si>
    <t>Source:Newmont Suriname LLC</t>
  </si>
  <si>
    <t>Greenhouse Gas Emissions of the Mining Activities of Grassalco, 2019 -2021</t>
  </si>
  <si>
    <t>Source: N.V. Grassalco</t>
  </si>
  <si>
    <t>State Oil Company Suriname Emissions, 2019 - 2023</t>
  </si>
  <si>
    <t>State Oil Emissions</t>
  </si>
  <si>
    <t>Total</t>
  </si>
  <si>
    <t>tons</t>
  </si>
  <si>
    <t>Source: State Oil Company Suriname</t>
  </si>
  <si>
    <t>Refinary Emissions</t>
  </si>
  <si>
    <t>MT</t>
  </si>
  <si>
    <t>UNDP</t>
  </si>
  <si>
    <t>Creditor &amp; Loan</t>
  </si>
  <si>
    <t>Signed</t>
  </si>
  <si>
    <t>Amount</t>
  </si>
  <si>
    <t>General Objective</t>
  </si>
  <si>
    <t>Disbursement Period</t>
  </si>
  <si>
    <t>Repayment Period</t>
  </si>
  <si>
    <t>Grace Period</t>
  </si>
  <si>
    <t>Credit Fee</t>
  </si>
  <si>
    <t>Interest</t>
  </si>
  <si>
    <t>US$ 30 million</t>
  </si>
  <si>
    <t>Inter-American Development Bank: Contingent Loan for Disaster Emergencies</t>
  </si>
  <si>
    <t>March 2019</t>
  </si>
  <si>
    <t>Finance the execution of a project for the alleviation of the impact that a serve or catastrophic natural disaster could have on the country's finances, by increasing stability, efficiency of contingent financing to address emergencies</t>
  </si>
  <si>
    <t>25 years</t>
  </si>
  <si>
    <t>5 Years</t>
  </si>
  <si>
    <t>5.5 Years</t>
  </si>
  <si>
    <t>Libor 3 months and a margin</t>
  </si>
  <si>
    <t>International Bank for Reconstruction and Development: Loan Agreement</t>
  </si>
  <si>
    <t>April 2019</t>
  </si>
  <si>
    <t>US$ 35 million</t>
  </si>
  <si>
    <t>To Finance activities in regard with the reducing of flood risk for the people and assets in the Greater Paramaribo Area and improving the operation of the Saramacca Canal System</t>
  </si>
  <si>
    <t>6 Years</t>
  </si>
  <si>
    <t>30 Years</t>
  </si>
  <si>
    <t>USD Libor 6 months plus 1.4% per annum</t>
  </si>
  <si>
    <t>Source: Suriname Debt Management Office</t>
  </si>
  <si>
    <t>https://sdmo.org/documenten/leningen/foreign_loan_agreements_2019.pdf</t>
  </si>
  <si>
    <t>For all loans:</t>
  </si>
  <si>
    <t>https://sdmo.org/index.php/leenovereenkomsten</t>
  </si>
  <si>
    <t xml:space="preserve">Projects related to Climate Finance have been listed. </t>
  </si>
  <si>
    <t>https://dondru.sr/media/1047/sr_climate_change_policy_strategy_action_plan_2014_2021.pdf</t>
  </si>
  <si>
    <t>VNR 2022</t>
  </si>
  <si>
    <t>This National Climate Change Policy,
Strategy and Action Plan (NCCPSAP) 2014-2021 is the logical next step in enabling Suriname to build resilience to the impacts of a changing climate, providing a clear roadmap to respond to the challenges of a changing climate, seize opportunities for climate compatible development and attract climate
finance.</t>
  </si>
  <si>
    <t>The National Climate Change Policy, Strategy and Action Plan (NCCPSAP) 2014-2021 mentions the following:</t>
  </si>
  <si>
    <t>Comprehensive national research programme on social, environmental and economic baselines, climate science, vulnerability, impacts and risk management
(NH)</t>
  </si>
  <si>
    <t>Awareness and capacity building programme to encourage energy conservation, energy efficiency and use of renewable energy (EBS)</t>
  </si>
  <si>
    <t>Page 91 - 97</t>
  </si>
  <si>
    <t>A</t>
  </si>
  <si>
    <t>B</t>
  </si>
  <si>
    <t>Mangrove Educational Centre</t>
  </si>
  <si>
    <t>2019, zie table VNR , excelframework, GBS Statistics</t>
  </si>
  <si>
    <t>2023, zie table VNR , excelframework, GBS statistics</t>
  </si>
  <si>
    <r>
      <rPr>
        <b/>
        <sz val="11"/>
        <rFont val="Calibri"/>
        <family val="2"/>
        <scheme val="minor"/>
      </rPr>
      <t xml:space="preserve">Definition people affected by disasters: </t>
    </r>
    <r>
      <rPr>
        <sz val="11"/>
        <rFont val="Calibri"/>
        <family val="2"/>
        <scheme val="minor"/>
      </rPr>
      <t xml:space="preserve">
This indicator measures the number of people who died, went missing or were directly affected by disasters per 100,000 population. 
</t>
    </r>
    <r>
      <rPr>
        <b/>
        <sz val="11"/>
        <rFont val="Calibri"/>
        <family val="2"/>
        <scheme val="minor"/>
      </rPr>
      <t>Concepts:</t>
    </r>
    <r>
      <rPr>
        <sz val="11"/>
        <rFont val="Calibri"/>
        <family val="2"/>
        <scheme val="minor"/>
      </rPr>
      <t xml:space="preserve">
- Death: The number of people who died during the disaster, or directly after, as a direct result of the hazardous event.
-Missing: The number of people whose whereabouts is unknown since the hazardous event. It includes people who are presumed dead, for whom there is no physical evidence such as a body, and for which an official/ legal report has been filed with competent authorities.
- Directly affected: The number of people who have suffered injury, illness or other health effects; who were evacuated, displaced, relocated or have suffered direct damage to their livelihoods, economic, physical, social, cultural and environmental assets. - Indirectly affected are people who have suffered consequences, other than or in addition to direct effects, over time, due to disruption or changes in economy, critical infrastructure, basic services, commerce or work, or social, health and psychological consequences.
</t>
    </r>
    <r>
      <rPr>
        <b/>
        <sz val="11"/>
        <rFont val="Calibri"/>
        <family val="2"/>
        <scheme val="minor"/>
      </rPr>
      <t>Computation Method:</t>
    </r>
    <r>
      <rPr>
        <sz val="11"/>
        <rFont val="Calibri"/>
        <family val="2"/>
        <scheme val="minor"/>
      </rPr>
      <t xml:space="preserve">
This indicator, X, is calculated as a simple summation of related indicators (death, missing people, and affected people) from national disaster loss databases divided by the total population data (from national censuses, World Bank or UN Statistics Division information). 
X_ =((A_2+A_3+B_1))/(Total Population)×100,000
Where:
 A2 Number of deaths attributed to disasters; 
 A3 Number of missing persons attributed to disasters; and 
 B1 Number of directly affected people attributed to disasters. 
</t>
    </r>
  </si>
  <si>
    <r>
      <rPr>
        <b/>
        <sz val="11"/>
        <rFont val="Calibri"/>
        <family val="2"/>
        <scheme val="minor"/>
      </rPr>
      <t>Suriname's National Climate Change Policy, Strategy, and Action Plan (NCCPSAP) for 2022-2026</t>
    </r>
    <r>
      <rPr>
        <sz val="11"/>
        <rFont val="Calibri"/>
        <family val="2"/>
        <scheme val="minor"/>
      </rPr>
      <t xml:space="preserve"> is part of the Multi-Annual Development Plan (MOP) 2022-2026 and aims to integrate climate change into national development planning and resource allocation, building upon the Recovery Plan 2020-2022</t>
    </r>
  </si>
  <si>
    <r>
      <t>Tonnes CO</t>
    </r>
    <r>
      <rPr>
        <b/>
        <vertAlign val="subscript"/>
        <sz val="11"/>
        <rFont val="Times New Roman"/>
        <family val="1"/>
      </rPr>
      <t>2</t>
    </r>
    <r>
      <rPr>
        <b/>
        <sz val="11"/>
        <rFont val="Times New Roman"/>
        <family val="1"/>
      </rPr>
      <t>e</t>
    </r>
  </si>
  <si>
    <r>
      <t>tCO</t>
    </r>
    <r>
      <rPr>
        <b/>
        <vertAlign val="subscript"/>
        <sz val="11"/>
        <rFont val="Times New Roman"/>
        <family val="1"/>
      </rPr>
      <t>2</t>
    </r>
    <r>
      <rPr>
        <b/>
        <sz val="11"/>
        <rFont val="Times New Roman"/>
        <family val="1"/>
      </rPr>
      <t>e/ t milled</t>
    </r>
  </si>
  <si>
    <r>
      <t>Tonnes Co</t>
    </r>
    <r>
      <rPr>
        <b/>
        <vertAlign val="subscript"/>
        <sz val="11"/>
        <rFont val="Times New Roman"/>
        <family val="1"/>
      </rPr>
      <t xml:space="preserve">2 </t>
    </r>
    <r>
      <rPr>
        <b/>
        <sz val="11"/>
        <rFont val="Times New Roman"/>
        <family val="1"/>
      </rPr>
      <t>milled/Thousand tonnes milled</t>
    </r>
  </si>
  <si>
    <r>
      <t>Emission distribution (in CO</t>
    </r>
    <r>
      <rPr>
        <b/>
        <vertAlign val="subscript"/>
        <sz val="10"/>
        <rFont val="Calibri"/>
        <family val="2"/>
        <scheme val="minor"/>
      </rPr>
      <t>2</t>
    </r>
    <r>
      <rPr>
        <b/>
        <sz val="10"/>
        <rFont val="Calibri"/>
        <family val="2"/>
        <scheme val="minor"/>
      </rPr>
      <t xml:space="preserve"> equivalents; sinks not embedded), 2008</t>
    </r>
  </si>
  <si>
    <r>
      <t>Scope 1 CO</t>
    </r>
    <r>
      <rPr>
        <b/>
        <vertAlign val="subscript"/>
        <sz val="11"/>
        <rFont val="Times New Roman"/>
        <family val="1"/>
      </rPr>
      <t xml:space="preserve">2 </t>
    </r>
    <r>
      <rPr>
        <b/>
        <sz val="11"/>
        <rFont val="Times New Roman"/>
        <family val="1"/>
      </rPr>
      <t>equivalent</t>
    </r>
  </si>
  <si>
    <r>
      <t>Scope 2 CO</t>
    </r>
    <r>
      <rPr>
        <b/>
        <vertAlign val="subscript"/>
        <sz val="11"/>
        <rFont val="Times New Roman"/>
        <family val="1"/>
      </rPr>
      <t xml:space="preserve">2 </t>
    </r>
    <r>
      <rPr>
        <b/>
        <sz val="11"/>
        <rFont val="Times New Roman"/>
        <family val="1"/>
      </rPr>
      <t>equivalent</t>
    </r>
  </si>
  <si>
    <r>
      <t>NO</t>
    </r>
    <r>
      <rPr>
        <b/>
        <vertAlign val="subscript"/>
        <sz val="11"/>
        <rFont val="Times New Roman"/>
        <family val="1"/>
      </rPr>
      <t>2</t>
    </r>
  </si>
  <si>
    <r>
      <t>SO</t>
    </r>
    <r>
      <rPr>
        <b/>
        <vertAlign val="subscript"/>
        <sz val="11"/>
        <rFont val="Times New Roman"/>
        <family val="1"/>
      </rPr>
      <t>2</t>
    </r>
  </si>
  <si>
    <t>Table 12.14a; Page 336</t>
  </si>
  <si>
    <t>Table 12.15a; Page 337</t>
  </si>
  <si>
    <t>Table 12.16; Page 338</t>
  </si>
  <si>
    <t>Table 12.17; Page 338</t>
  </si>
  <si>
    <t>Source: https://dondru.sr/media/1047/sr_climate_change_policy_strategy_action_plan_2014_2021.pdf</t>
  </si>
  <si>
    <r>
      <t>13.3.1 Extent to which (i) global citizenship education and (ii) education for sustainable development are mainstreamed in (</t>
    </r>
    <r>
      <rPr>
        <i/>
        <sz val="11"/>
        <rFont val="Calibri"/>
        <family val="2"/>
        <scheme val="minor"/>
      </rPr>
      <t>a</t>
    </r>
    <r>
      <rPr>
        <sz val="11"/>
        <rFont val="Calibri"/>
        <family val="2"/>
        <scheme val="minor"/>
      </rPr>
      <t>) national education policies; (</t>
    </r>
    <r>
      <rPr>
        <i/>
        <sz val="11"/>
        <rFont val="Calibri"/>
        <family val="2"/>
        <scheme val="minor"/>
      </rPr>
      <t>b</t>
    </r>
    <r>
      <rPr>
        <sz val="11"/>
        <rFont val="Calibri"/>
        <family val="2"/>
        <scheme val="minor"/>
      </rPr>
      <t>) curricula; (</t>
    </r>
    <r>
      <rPr>
        <i/>
        <sz val="11"/>
        <rFont val="Calibri"/>
        <family val="2"/>
        <scheme val="minor"/>
      </rPr>
      <t>c</t>
    </r>
    <r>
      <rPr>
        <sz val="11"/>
        <rFont val="Calibri"/>
        <family val="2"/>
        <scheme val="minor"/>
      </rPr>
      <t>) teacher education; and (</t>
    </r>
    <r>
      <rPr>
        <i/>
        <sz val="11"/>
        <rFont val="Calibri"/>
        <family val="2"/>
        <scheme val="minor"/>
      </rPr>
      <t>d</t>
    </r>
    <r>
      <rPr>
        <sz val="11"/>
        <rFont val="Calibri"/>
        <family val="2"/>
        <scheme val="minor"/>
      </rPr>
      <t>) student assessment</t>
    </r>
  </si>
  <si>
    <t>Nuisance Act G.B. 1930 no. 64 as amended by S.B. 2001 no. 63 (Hinderwet G.B. 1930 no. 64 z.l.g. bij S.B. 2001 no. 63)</t>
  </si>
  <si>
    <t>Nature Conservation Act G.B. 1954 no. 26 as amended by S.B. 1992 no. 80 (Natuurbeschermingswet G.B. 1954 no. 26 z.l.g. bij S.B. 1992 no. 80)</t>
  </si>
  <si>
    <t>National Planning Act G.B. 1973 no. 89 (Planverordening G.B. 1973 no. 89)</t>
  </si>
  <si>
    <t>Forest Management Act S.B 1992 no. 80 (Wet Bosbeheer S.B 1992 no. 80)</t>
  </si>
  <si>
    <t>Described as being ‘outdated’ but certain aspects are still applicable to climate change planning.</t>
  </si>
  <si>
    <t>Putting in place arrangements for the protection and maintenance of nature monuments as well as the Nature Conservation Decrees for establishing nature reserves.</t>
  </si>
  <si>
    <t>Providing provisions for national and regional planning, e.g., land-use policy issues.</t>
  </si>
  <si>
    <t>Providing a framework for forest management, and sustainable utilization of the forest resources.</t>
  </si>
  <si>
    <t>Related Laws</t>
  </si>
  <si>
    <t>Description</t>
  </si>
  <si>
    <t>Source: Table drafted by ESS. 2023. Retrieved from partial report National Circumstances and Institutional Arrangements</t>
  </si>
  <si>
    <t>• The draft Coastal Protection Bill (Wet Bescherming Kustgebied), specifically designed to protect the vulnerable coastal ecosystems from anthropogenic pressures such as urban development and climate change</t>
  </si>
  <si>
    <t>The following text summarizes these legislative developments:</t>
  </si>
  <si>
    <t>o Conservation and Management of Water Aquifers (Grondwater Beschermingsgebieden);
o Groundwater Management (Grondwater);
o Control of Drinking Water Quality (Toezicht Drinkwater Kwaliteit);</t>
  </si>
  <si>
    <t>Three important Bills relevant to governance of water resources which were submitted to the Parliament in 2018 (NAP, 2019):</t>
  </si>
  <si>
    <t>A draft law for the protection of the mangrove forest along the North Atlantic coast of Suriname was prepared and submitted to the Parliament for review in 2015 (Mangrove Forum Suriname (MAFOSUR), 2019)</t>
  </si>
  <si>
    <t>The Sustainable Nature Management Act (Wet Duurzaam Natuurbeheer). This Act is currently drafted using a participatory process, to enable improved management of protected areas. This is intended to replace the Nature Conservation Act (NDC 2020, 2019).</t>
  </si>
  <si>
    <t>National strategies and plans are developed to facilitate the implementation of UNFCCC through national policies, these include the following:</t>
  </si>
  <si>
    <t>• National Climate Change Policy, Strategy and Action Plan (NCCPSAP) published in 2015.</t>
  </si>
  <si>
    <t>• Draft National Energy Policy (2013-2033),</t>
  </si>
  <si>
    <t>• National Development Plan 2022-2026, focused on 4 thematic areas. These are economy, social-cultural dimension, spatial planning and environment and management.</t>
  </si>
  <si>
    <t>• Suriname’s first Nationally Appropriate Mitigation Action (NAMA) was finalized in 2019.</t>
  </si>
  <si>
    <t>• National REDD+ Strategy of Suriname finalized in 2019 outlines Suriname’s mitigation actions focused on the forestry sector, formulated in its REDD+ vision and the policies and measures necessary to achieve that.</t>
  </si>
  <si>
    <t>•The Government of Suriname organized the High-Level Conference of High Forest, Low-Deforestation developing countries on Climate Finance Mobilization from 12-14 February 2019.</t>
  </si>
  <si>
    <t>• Policy Document of the Ministry of Spatial Planning and Environment (ROM) which contains assigned tasks and current capacity of the said Ministry.</t>
  </si>
  <si>
    <t>• National Adaptation Plan (NAP) finalized in 2019.</t>
  </si>
  <si>
    <t>• National Mangrove Strategy Suriname (NMS) finalized in 2019,</t>
  </si>
  <si>
    <t>Multilateral Environmental Agreements</t>
  </si>
  <si>
    <t>UN Convention on Biological Diversity (UNCBD; 11 April 1996) and UN Convention to Combat Desertification (UNCCD; 6 January 2000). Furthermore, Suriname ratified the Kyoto Protocol (25 September 2006) and the Paris Agreement (13 February 2019) which are part of the UN Framework Convention on Climate Change (UNFCCC). The Ministry of Spatial Planning and Environment (ROM) is the focal point for these conventions, and among others, the National Designated Authority (NDA) for the Green Climate Fund (GCF), the Global Environment Facility (GEF) focal point and in collaboration with the National Institute for Environment and Development in Suriname (NIMOS) the focal point for the Clean Development Mechanism (CDM).</t>
  </si>
  <si>
    <t>Source:  Third National Communication to the United Nations  Framework Convention  on Climate Change</t>
  </si>
  <si>
    <t>Sector</t>
  </si>
  <si>
    <t>IPPU</t>
  </si>
  <si>
    <t>AFOLU</t>
  </si>
  <si>
    <t>Gg CO2eq</t>
  </si>
  <si>
    <t>Figure 26 GHG emissions (excluding removals) for year 2017</t>
  </si>
  <si>
    <t>Source: Figure adapted from the Green House Gas Inventory (GHGI) Report as part of the NC3
report, R. Jharap, 2023</t>
  </si>
  <si>
    <t>Total Enerav sector (Go CO-zeq)</t>
  </si>
  <si>
    <t>Enerqv Industries</t>
  </si>
  <si>
    <t>Transport</t>
  </si>
  <si>
    <t>Other Sectors</t>
  </si>
  <si>
    <t>Manufacturing Industries and Construction</t>
  </si>
  <si>
    <t>Oil and Natural Gas</t>
  </si>
  <si>
    <t>Energy (Gg COzeq)</t>
  </si>
  <si>
    <t>OPPU (Gg C02eq)</t>
  </si>
  <si>
    <t>Waste (GO C02eq)</t>
  </si>
  <si>
    <t>AFOLU (Gg COzeq)</t>
  </si>
  <si>
    <t>Total GHG emissions</t>
  </si>
  <si>
    <t>Table 31 Emissions (excluding removals) per sector for the period 2000-2017</t>
  </si>
  <si>
    <t xml:space="preserve">Source: Adapted from the partial report: Vulnerability Assessment and Adaptation Measures for the 
Energy Sector of Suriname, Lachman, D., November 2022 </t>
  </si>
  <si>
    <t>Retrieved from: Third National Communication to the United Nations Framework Convention on Climate Change</t>
  </si>
  <si>
    <t>Table 35 Emissions per Energy categories 2000-2017 (Gg CO2eq)</t>
  </si>
  <si>
    <t>Source: Table adapted from the Green House Gas Inventory (GHGI) Report as part of the NC3 report, R. Jharap, 2023</t>
  </si>
  <si>
    <t>UNFCCCC report ( Suriname 3rd Communictaion report)</t>
  </si>
  <si>
    <t>https://unfccc.int/sites/default/files/resource/SURINAME%20NC3_2023_FINAL.pdf</t>
  </si>
  <si>
    <t>Regards additional data from Rosebel, Newmont and Grasalco from GBS Environmental Statistics'</t>
  </si>
  <si>
    <r>
      <t>Dead         A</t>
    </r>
    <r>
      <rPr>
        <b/>
        <vertAlign val="subscript"/>
        <sz val="12"/>
        <color rgb="FF000000"/>
        <rFont val="Times New Roman"/>
        <family val="1"/>
      </rPr>
      <t>2</t>
    </r>
  </si>
  <si>
    <r>
      <t>Injured    A</t>
    </r>
    <r>
      <rPr>
        <b/>
        <vertAlign val="subscript"/>
        <sz val="12"/>
        <color rgb="FF000000"/>
        <rFont val="Times New Roman"/>
        <family val="1"/>
      </rPr>
      <t>3</t>
    </r>
  </si>
  <si>
    <r>
      <t>Affected    B</t>
    </r>
    <r>
      <rPr>
        <b/>
        <vertAlign val="subscript"/>
        <sz val="12"/>
        <color rgb="FF000000"/>
        <rFont val="Times New Roman"/>
        <family val="1"/>
      </rPr>
      <t>1</t>
    </r>
  </si>
  <si>
    <t>Heavy rainfall</t>
  </si>
  <si>
    <t xml:space="preserve"> Floods and storm with heavy winds</t>
  </si>
  <si>
    <t>Table 2.10; Page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</si>
</sst>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6" x14ac:knownFonts="1">
    <font>
      <sz val="11"/>
      <color theme="1"/>
      <name val="Calibri"/>
      <family val="2"/>
      <scheme val="minor"/>
    </font>
    <font>
      <b/>
      <sz val="10"/>
      <name val="Times New Roman"/>
      <family val="1"/>
    </font>
    <font>
      <sz val="11"/>
      <color theme="1"/>
      <name val="Calibri"/>
      <family val="2"/>
      <scheme val="minor"/>
    </font>
    <font>
      <sz val="10"/>
      <name val="Arial"/>
      <family val="2"/>
    </font>
    <font>
      <sz val="10"/>
      <name val="Times New Roman"/>
      <family val="1"/>
    </font>
    <font>
      <sz val="11"/>
      <name val="Calibri"/>
      <family val="2"/>
      <scheme val="minor"/>
    </font>
    <font>
      <u/>
      <sz val="11"/>
      <color theme="10"/>
      <name val="Calibri"/>
      <family val="2"/>
      <scheme val="minor"/>
    </font>
    <font>
      <b/>
      <sz val="16"/>
      <name val="Calibri"/>
      <family val="2"/>
      <scheme val="minor"/>
    </font>
    <font>
      <b/>
      <sz val="11"/>
      <name val="Calibri"/>
      <family val="2"/>
      <scheme val="minor"/>
    </font>
    <font>
      <sz val="12"/>
      <name val="Times New Roman"/>
      <family val="1"/>
    </font>
    <font>
      <u/>
      <sz val="12"/>
      <name val="Times New Roman"/>
      <family val="1"/>
    </font>
    <font>
      <sz val="11"/>
      <name val="Times New Roman"/>
      <family val="1"/>
    </font>
    <font>
      <u/>
      <sz val="11"/>
      <name val="Times New Roman"/>
      <family val="1"/>
    </font>
    <font>
      <b/>
      <sz val="11"/>
      <name val="Times New Roman"/>
      <family val="1"/>
    </font>
    <font>
      <b/>
      <vertAlign val="subscript"/>
      <sz val="11"/>
      <name val="Times New Roman"/>
      <family val="1"/>
    </font>
    <font>
      <b/>
      <sz val="10"/>
      <name val="Calibri"/>
      <family val="2"/>
      <scheme val="minor"/>
    </font>
    <font>
      <b/>
      <vertAlign val="subscript"/>
      <sz val="10"/>
      <name val="Calibri"/>
      <family val="2"/>
      <scheme val="minor"/>
    </font>
    <font>
      <sz val="10"/>
      <name val="Calibri"/>
      <family val="2"/>
      <scheme val="minor"/>
    </font>
    <font>
      <i/>
      <sz val="11"/>
      <name val="Calibri"/>
      <family val="2"/>
      <scheme val="minor"/>
    </font>
    <font>
      <u/>
      <sz val="11"/>
      <name val="Calibri"/>
      <family val="2"/>
      <scheme val="minor"/>
    </font>
    <font>
      <b/>
      <sz val="11"/>
      <color theme="1"/>
      <name val="Calibri"/>
      <family val="2"/>
      <scheme val="minor"/>
    </font>
    <font>
      <u/>
      <sz val="10"/>
      <color theme="10"/>
      <name val="Calibri"/>
      <family val="2"/>
      <scheme val="minor"/>
    </font>
    <font>
      <b/>
      <sz val="12"/>
      <color theme="1"/>
      <name val="Times New Roman"/>
      <family val="1"/>
    </font>
    <font>
      <b/>
      <sz val="12"/>
      <color rgb="FF000000"/>
      <name val="Times New Roman"/>
      <family val="1"/>
    </font>
    <font>
      <b/>
      <vertAlign val="subscript"/>
      <sz val="12"/>
      <color rgb="FF000000"/>
      <name val="Times New Roman"/>
      <family val="1"/>
    </font>
    <font>
      <sz val="12"/>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0" fontId="6" fillId="0" borderId="0" applyNumberFormat="0" applyFill="0" applyBorder="0" applyAlignment="0" applyProtection="0"/>
  </cellStyleXfs>
  <cellXfs count="142">
    <xf numFmtId="0" fontId="0" fillId="0" borderId="0" xfId="0"/>
    <xf numFmtId="0" fontId="4" fillId="0" borderId="1" xfId="0" applyFont="1" applyBorder="1" applyAlignment="1">
      <alignment horizontal="left" vertical="center" wrapText="1"/>
    </xf>
    <xf numFmtId="0" fontId="0" fillId="0" borderId="0" xfId="0" applyAlignment="1">
      <alignment vertical="top" wrapText="1"/>
    </xf>
    <xf numFmtId="0" fontId="4" fillId="0" borderId="1" xfId="0" applyFont="1" applyBorder="1" applyAlignment="1">
      <alignment vertical="center" wrapText="1"/>
    </xf>
    <xf numFmtId="0" fontId="0" fillId="8" borderId="1" xfId="0" applyFill="1" applyBorder="1" applyAlignment="1">
      <alignment horizontal="left" vertical="center" wrapText="1"/>
    </xf>
    <xf numFmtId="0" fontId="0" fillId="0" borderId="1" xfId="0" applyBorder="1" applyAlignment="1">
      <alignment wrapText="1"/>
    </xf>
    <xf numFmtId="0" fontId="5" fillId="8" borderId="1" xfId="0" applyFont="1" applyFill="1" applyBorder="1" applyAlignment="1">
      <alignment horizontal="left" vertical="center" wrapText="1"/>
    </xf>
    <xf numFmtId="0" fontId="1" fillId="0" borderId="1" xfId="0" applyFont="1" applyBorder="1" applyAlignment="1">
      <alignment vertical="top" wrapText="1"/>
    </xf>
    <xf numFmtId="0" fontId="5" fillId="0" borderId="0" xfId="0" applyFont="1"/>
    <xf numFmtId="0" fontId="1" fillId="6" borderId="1" xfId="0" applyFont="1" applyFill="1" applyBorder="1"/>
    <xf numFmtId="0" fontId="1" fillId="6" borderId="6" xfId="0" applyFont="1" applyFill="1" applyBorder="1"/>
    <xf numFmtId="0" fontId="4" fillId="3" borderId="1" xfId="0" applyFont="1" applyFill="1" applyBorder="1"/>
    <xf numFmtId="0" fontId="4" fillId="3" borderId="1" xfId="0" applyFont="1" applyFill="1" applyBorder="1" applyAlignment="1">
      <alignment wrapText="1"/>
    </xf>
    <xf numFmtId="0" fontId="4" fillId="3" borderId="1" xfId="0" applyFont="1" applyFill="1" applyBorder="1" applyAlignment="1">
      <alignment vertical="top" wrapText="1"/>
    </xf>
    <xf numFmtId="0" fontId="4" fillId="0" borderId="1" xfId="0" applyFont="1" applyBorder="1" applyAlignment="1">
      <alignment horizontal="left" vertical="center" wrapText="1" indent="1"/>
    </xf>
    <xf numFmtId="0" fontId="4" fillId="0" borderId="1" xfId="0" applyFont="1" applyBorder="1" applyAlignment="1">
      <alignment horizontal="justify" vertical="center"/>
    </xf>
    <xf numFmtId="0" fontId="4" fillId="0" borderId="1" xfId="0" applyFont="1" applyBorder="1" applyAlignment="1">
      <alignment horizontal="left" vertical="center"/>
    </xf>
    <xf numFmtId="0" fontId="4" fillId="0" borderId="7" xfId="0" applyFont="1" applyBorder="1" applyAlignment="1">
      <alignment vertical="center"/>
    </xf>
    <xf numFmtId="0" fontId="4" fillId="0" borderId="1" xfId="0" applyFont="1" applyBorder="1" applyAlignment="1">
      <alignment vertical="center"/>
    </xf>
    <xf numFmtId="0" fontId="1" fillId="7" borderId="1" xfId="0" applyFont="1" applyFill="1" applyBorder="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wrapText="1"/>
    </xf>
    <xf numFmtId="0" fontId="4" fillId="0" borderId="0" xfId="0" applyFont="1" applyAlignment="1">
      <alignment wrapText="1"/>
    </xf>
    <xf numFmtId="0" fontId="4" fillId="0" borderId="1" xfId="0" applyFont="1" applyBorder="1" applyAlignment="1">
      <alignment horizontal="center" vertical="center" wrapText="1"/>
    </xf>
    <xf numFmtId="0" fontId="9" fillId="0" borderId="1" xfId="0" applyFont="1" applyBorder="1" applyAlignment="1">
      <alignment horizontal="center" wrapText="1"/>
    </xf>
    <xf numFmtId="0" fontId="9" fillId="0" borderId="1" xfId="0" applyFont="1" applyBorder="1" applyAlignment="1">
      <alignment horizontal="right" wrapText="1"/>
    </xf>
    <xf numFmtId="3" fontId="9" fillId="0" borderId="1" xfId="0" applyNumberFormat="1" applyFont="1" applyBorder="1" applyAlignment="1">
      <alignment horizontal="right" wrapText="1"/>
    </xf>
    <xf numFmtId="0" fontId="9" fillId="0" borderId="0" xfId="0" applyFont="1"/>
    <xf numFmtId="0" fontId="10" fillId="0" borderId="0" xfId="11" applyFont="1" applyAlignment="1" applyProtection="1"/>
    <xf numFmtId="0" fontId="5" fillId="0" borderId="5" xfId="0" applyFont="1" applyBorder="1" applyAlignment="1">
      <alignment vertical="center"/>
    </xf>
    <xf numFmtId="0" fontId="5" fillId="0" borderId="0" xfId="0" applyFont="1" applyAlignment="1">
      <alignment wrapText="1"/>
    </xf>
    <xf numFmtId="0" fontId="5" fillId="7" borderId="0" xfId="0" applyFont="1" applyFill="1"/>
    <xf numFmtId="0" fontId="4" fillId="0" borderId="0" xfId="0" applyFont="1" applyAlignment="1">
      <alignment horizontal="center" wrapText="1"/>
    </xf>
    <xf numFmtId="0" fontId="4" fillId="0" borderId="0" xfId="0" applyFont="1" applyAlignment="1">
      <alignment horizontal="right" wrapText="1"/>
    </xf>
    <xf numFmtId="3" fontId="4" fillId="0" borderId="0" xfId="0" applyNumberFormat="1" applyFont="1" applyAlignment="1">
      <alignment horizontal="right" wrapText="1"/>
    </xf>
    <xf numFmtId="0" fontId="1" fillId="0" borderId="0" xfId="0" applyFont="1" applyAlignment="1">
      <alignment horizontal="right" wrapText="1"/>
    </xf>
    <xf numFmtId="0" fontId="9" fillId="0" borderId="0" xfId="0" applyFont="1" applyAlignment="1">
      <alignment vertical="top"/>
    </xf>
    <xf numFmtId="0" fontId="11" fillId="0" borderId="0" xfId="0" applyFont="1"/>
    <xf numFmtId="0" fontId="12" fillId="0" borderId="0" xfId="11" applyFont="1" applyAlignment="1" applyProtection="1"/>
    <xf numFmtId="0" fontId="11" fillId="0" borderId="0" xfId="0" applyFont="1" applyAlignment="1">
      <alignment vertical="top" wrapText="1"/>
    </xf>
    <xf numFmtId="0" fontId="8" fillId="8" borderId="1" xfId="0" applyFont="1" applyFill="1" applyBorder="1" applyAlignment="1">
      <alignment horizontal="left" vertical="center" wrapText="1"/>
    </xf>
    <xf numFmtId="0" fontId="5" fillId="0" borderId="1" xfId="0" applyFont="1" applyBorder="1" applyAlignment="1">
      <alignment horizontal="left" wrapText="1"/>
    </xf>
    <xf numFmtId="0" fontId="11" fillId="0" borderId="0" xfId="0" applyFont="1" applyAlignment="1">
      <alignment horizontal="right"/>
    </xf>
    <xf numFmtId="0" fontId="11" fillId="0" borderId="0" xfId="0" applyFont="1" applyAlignment="1">
      <alignment horizontal="left"/>
    </xf>
    <xf numFmtId="0" fontId="12" fillId="0" borderId="0" xfId="11" applyFont="1" applyAlignment="1" applyProtection="1">
      <alignment horizontal="left"/>
    </xf>
    <xf numFmtId="0" fontId="13" fillId="9" borderId="1" xfId="0" applyFont="1" applyFill="1" applyBorder="1"/>
    <xf numFmtId="0" fontId="13" fillId="0" borderId="1" xfId="0" applyFont="1" applyBorder="1"/>
    <xf numFmtId="3" fontId="11" fillId="0" borderId="1" xfId="0" applyNumberFormat="1" applyFont="1" applyBorder="1"/>
    <xf numFmtId="0" fontId="11" fillId="0" borderId="1" xfId="0" applyFont="1" applyBorder="1"/>
    <xf numFmtId="0" fontId="13" fillId="0" borderId="1" xfId="0" applyFont="1" applyBorder="1" applyAlignment="1">
      <alignment wrapText="1"/>
    </xf>
    <xf numFmtId="0" fontId="4" fillId="0" borderId="5" xfId="0" applyFont="1" applyBorder="1"/>
    <xf numFmtId="0" fontId="17" fillId="0" borderId="1" xfId="0" applyFont="1" applyBorder="1"/>
    <xf numFmtId="0" fontId="4" fillId="0" borderId="0" xfId="0" applyFont="1"/>
    <xf numFmtId="0" fontId="12" fillId="0" borderId="0" xfId="11" applyFont="1"/>
    <xf numFmtId="0" fontId="17" fillId="0" borderId="0" xfId="0" applyFont="1" applyAlignment="1">
      <alignment wrapText="1"/>
    </xf>
    <xf numFmtId="0" fontId="13" fillId="0" borderId="1" xfId="0" applyFont="1" applyBorder="1" applyAlignment="1">
      <alignment horizontal="left" wrapText="1"/>
    </xf>
    <xf numFmtId="0" fontId="5" fillId="0" borderId="6" xfId="0" applyFont="1" applyBorder="1"/>
    <xf numFmtId="0" fontId="5" fillId="0" borderId="14" xfId="0" applyFont="1" applyBorder="1"/>
    <xf numFmtId="0" fontId="5" fillId="0" borderId="7" xfId="0" applyFont="1" applyBorder="1"/>
    <xf numFmtId="0" fontId="5" fillId="0" borderId="1" xfId="0" applyFont="1" applyBorder="1" applyAlignment="1">
      <alignment wrapText="1"/>
    </xf>
    <xf numFmtId="0" fontId="1" fillId="0" borderId="0" xfId="0" applyFont="1" applyAlignment="1">
      <alignment horizontal="right"/>
    </xf>
    <xf numFmtId="0" fontId="1" fillId="0" borderId="0" xfId="0" applyFont="1" applyAlignment="1">
      <alignment wrapText="1"/>
    </xf>
    <xf numFmtId="0" fontId="19" fillId="0" borderId="0" xfId="11" applyFont="1"/>
    <xf numFmtId="0" fontId="13" fillId="0" borderId="0" xfId="0" applyFont="1" applyAlignment="1">
      <alignment horizontal="right"/>
    </xf>
    <xf numFmtId="0" fontId="13" fillId="0" borderId="0" xfId="0" applyFont="1" applyAlignment="1">
      <alignment wrapText="1"/>
    </xf>
    <xf numFmtId="0" fontId="5" fillId="0" borderId="1" xfId="0" applyFont="1" applyBorder="1" applyAlignment="1">
      <alignment vertical="center" wrapText="1"/>
    </xf>
    <xf numFmtId="0" fontId="11" fillId="0" borderId="1" xfId="0" applyFont="1" applyBorder="1" applyAlignment="1">
      <alignment wrapText="1"/>
    </xf>
    <xf numFmtId="16" fontId="11" fillId="0" borderId="1" xfId="0" quotePrefix="1" applyNumberFormat="1" applyFont="1" applyBorder="1" applyAlignment="1">
      <alignment wrapText="1"/>
    </xf>
    <xf numFmtId="10" fontId="11" fillId="0" borderId="1" xfId="0" applyNumberFormat="1" applyFont="1" applyBorder="1" applyAlignment="1">
      <alignment wrapText="1"/>
    </xf>
    <xf numFmtId="10" fontId="11" fillId="0" borderId="1" xfId="0" applyNumberFormat="1" applyFont="1" applyBorder="1"/>
    <xf numFmtId="0" fontId="4" fillId="0" borderId="1" xfId="0" applyFont="1" applyBorder="1" applyAlignment="1">
      <alignment horizontal="left" vertical="center" wrapText="1"/>
    </xf>
    <xf numFmtId="0" fontId="4" fillId="6" borderId="1" xfId="0" applyFont="1" applyFill="1" applyBorder="1" applyAlignment="1">
      <alignment horizontal="center" wrapText="1"/>
    </xf>
    <xf numFmtId="0" fontId="1" fillId="6" borderId="1" xfId="0" applyFont="1" applyFill="1" applyBorder="1" applyAlignment="1">
      <alignment horizontal="center"/>
    </xf>
    <xf numFmtId="0" fontId="4" fillId="6" borderId="1" xfId="0" applyFont="1" applyFill="1" applyBorder="1" applyAlignment="1">
      <alignment horizontal="center"/>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vertical="center" wrapText="1"/>
    </xf>
    <xf numFmtId="0" fontId="7" fillId="5" borderId="8" xfId="0" applyFont="1" applyFill="1" applyBorder="1" applyAlignment="1">
      <alignment horizontal="center" wrapText="1"/>
    </xf>
    <xf numFmtId="0" fontId="7" fillId="5" borderId="3" xfId="0" applyFont="1" applyFill="1" applyBorder="1" applyAlignment="1">
      <alignment horizontal="center" wrapText="1"/>
    </xf>
    <xf numFmtId="0" fontId="8" fillId="6" borderId="1" xfId="0" applyFont="1" applyFill="1" applyBorder="1" applyAlignment="1">
      <alignment horizontal="center"/>
    </xf>
    <xf numFmtId="0" fontId="1" fillId="6" borderId="1" xfId="0" applyFont="1" applyFill="1" applyBorder="1" applyAlignment="1">
      <alignment horizontal="center" wrapText="1"/>
    </xf>
    <xf numFmtId="0" fontId="1" fillId="6" borderId="2" xfId="0" applyFont="1" applyFill="1" applyBorder="1" applyAlignment="1">
      <alignment horizontal="center" wrapText="1"/>
    </xf>
    <xf numFmtId="0" fontId="1" fillId="6" borderId="4" xfId="0" applyFont="1" applyFill="1" applyBorder="1" applyAlignment="1">
      <alignment horizont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2" xfId="0" applyFont="1" applyFill="1" applyBorder="1" applyAlignment="1">
      <alignment horizontal="center"/>
    </xf>
    <xf numFmtId="0" fontId="1" fillId="6" borderId="4" xfId="0" applyFont="1" applyFill="1" applyBorder="1" applyAlignment="1">
      <alignment horizontal="center"/>
    </xf>
    <xf numFmtId="0" fontId="1" fillId="10" borderId="1" xfId="0" applyFont="1" applyFill="1" applyBorder="1" applyAlignment="1">
      <alignment horizontal="center"/>
    </xf>
    <xf numFmtId="0" fontId="5" fillId="8" borderId="1" xfId="0" applyFont="1" applyFill="1" applyBorder="1" applyAlignment="1">
      <alignment horizontal="left" vertical="center" wrapText="1"/>
    </xf>
    <xf numFmtId="0" fontId="5" fillId="0" borderId="1" xfId="0" applyFont="1" applyBorder="1" applyAlignment="1">
      <alignment horizontal="left" vertical="center"/>
    </xf>
    <xf numFmtId="0" fontId="9" fillId="0" borderId="5" xfId="0" applyFont="1" applyBorder="1" applyAlignment="1">
      <alignment horizontal="left"/>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13"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0" fontId="5" fillId="0" borderId="0" xfId="0" applyFont="1" applyAlignment="1">
      <alignment horizontal="left" vertical="center"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0" fillId="0" borderId="0" xfId="0" applyAlignment="1">
      <alignment horizontal="left" wrapText="1"/>
    </xf>
    <xf numFmtId="0" fontId="13" fillId="0" borderId="2" xfId="0" applyFont="1" applyBorder="1" applyAlignment="1">
      <alignment horizontal="left"/>
    </xf>
    <xf numFmtId="0" fontId="13" fillId="0" borderId="4" xfId="0" applyFont="1" applyBorder="1" applyAlignment="1">
      <alignment horizontal="left"/>
    </xf>
    <xf numFmtId="0" fontId="13" fillId="9" borderId="6" xfId="0" applyFont="1" applyFill="1" applyBorder="1" applyAlignment="1">
      <alignment horizontal="center" wrapText="1"/>
    </xf>
    <xf numFmtId="0" fontId="13" fillId="9" borderId="14" xfId="0" applyFont="1" applyFill="1" applyBorder="1" applyAlignment="1">
      <alignment horizontal="center" wrapText="1"/>
    </xf>
    <xf numFmtId="0" fontId="13" fillId="9" borderId="7" xfId="0" applyFont="1" applyFill="1" applyBorder="1" applyAlignment="1">
      <alignment horizontal="center" wrapText="1"/>
    </xf>
    <xf numFmtId="0" fontId="5" fillId="0" borderId="1" xfId="0" applyFont="1" applyBorder="1" applyAlignment="1">
      <alignment horizontal="left" vertical="center" wrapText="1"/>
    </xf>
    <xf numFmtId="0" fontId="15" fillId="4" borderId="6" xfId="0" applyFont="1" applyFill="1" applyBorder="1" applyAlignment="1">
      <alignment horizontal="left" wrapText="1"/>
    </xf>
    <xf numFmtId="0" fontId="15" fillId="4" borderId="7" xfId="0" applyFont="1" applyFill="1" applyBorder="1" applyAlignment="1">
      <alignment horizontal="left" wrapText="1"/>
    </xf>
    <xf numFmtId="0" fontId="17" fillId="0" borderId="5" xfId="0" applyFont="1" applyBorder="1" applyAlignment="1">
      <alignment horizontal="left" wrapText="1"/>
    </xf>
    <xf numFmtId="0" fontId="13" fillId="9" borderId="1" xfId="0" applyFont="1" applyFill="1" applyBorder="1" applyAlignment="1">
      <alignment horizontal="center" wrapText="1"/>
    </xf>
    <xf numFmtId="0" fontId="20" fillId="10" borderId="1" xfId="0" applyFont="1" applyFill="1" applyBorder="1"/>
    <xf numFmtId="0" fontId="6" fillId="0" borderId="5" xfId="11" applyFill="1" applyBorder="1" applyAlignment="1"/>
    <xf numFmtId="0" fontId="20" fillId="10" borderId="2" xfId="0" applyFont="1" applyFill="1" applyBorder="1" applyAlignment="1">
      <alignment wrapText="1"/>
    </xf>
    <xf numFmtId="0" fontId="0" fillId="0" borderId="15" xfId="0" applyBorder="1" applyAlignment="1">
      <alignment wrapText="1"/>
    </xf>
    <xf numFmtId="0" fontId="20" fillId="10" borderId="15" xfId="0" applyFont="1" applyFill="1" applyBorder="1" applyAlignment="1">
      <alignment wrapText="1"/>
    </xf>
    <xf numFmtId="0" fontId="0" fillId="0" borderId="15" xfId="0" applyBorder="1"/>
    <xf numFmtId="0" fontId="0" fillId="0" borderId="4" xfId="0" applyBorder="1" applyAlignment="1">
      <alignment wrapText="1"/>
    </xf>
    <xf numFmtId="0" fontId="6" fillId="0" borderId="0" xfId="11"/>
    <xf numFmtId="0" fontId="5" fillId="0" borderId="0" xfId="0" applyFont="1" applyAlignment="1"/>
    <xf numFmtId="0" fontId="5" fillId="0" borderId="1" xfId="0" applyFont="1" applyBorder="1"/>
    <xf numFmtId="0" fontId="8" fillId="10" borderId="1" xfId="0" applyFont="1" applyFill="1" applyBorder="1"/>
    <xf numFmtId="0" fontId="5" fillId="0" borderId="1" xfId="0" applyFont="1" applyBorder="1" applyAlignment="1">
      <alignment horizontal="center"/>
    </xf>
    <xf numFmtId="0" fontId="8" fillId="10" borderId="1" xfId="0" applyFont="1" applyFill="1" applyBorder="1" applyAlignment="1">
      <alignment horizontal="center" wrapText="1"/>
    </xf>
    <xf numFmtId="0" fontId="6" fillId="0" borderId="0" xfId="11" applyAlignment="1"/>
    <xf numFmtId="0" fontId="8" fillId="10" borderId="1" xfId="0" applyFont="1" applyFill="1" applyBorder="1" applyAlignment="1">
      <alignment horizontal="center" vertical="center" wrapText="1"/>
    </xf>
    <xf numFmtId="0" fontId="21" fillId="0" borderId="1" xfId="11" applyFont="1" applyBorder="1" applyAlignment="1">
      <alignment horizontal="left" vertical="top" wrapText="1"/>
    </xf>
    <xf numFmtId="0" fontId="22" fillId="2" borderId="1" xfId="0" applyFont="1" applyFill="1" applyBorder="1" applyAlignment="1">
      <alignment horizontal="center" wrapText="1"/>
    </xf>
    <xf numFmtId="0" fontId="23" fillId="2" borderId="1" xfId="0" applyFont="1" applyFill="1" applyBorder="1" applyAlignment="1">
      <alignment horizontal="center" wrapText="1"/>
    </xf>
    <xf numFmtId="0" fontId="25" fillId="0" borderId="1" xfId="0" applyFont="1" applyBorder="1" applyAlignment="1">
      <alignment horizontal="right" wrapText="1"/>
    </xf>
    <xf numFmtId="0" fontId="25" fillId="0" borderId="0" xfId="0" applyFont="1"/>
  </cellXfs>
  <cellStyles count="12">
    <cellStyle name="Comma 2" xfId="10" xr:uid="{00000000-0005-0000-0000-000000000000}"/>
    <cellStyle name="Hyperlink" xfId="11" builtinId="8"/>
    <cellStyle name="Normal" xfId="0" builtinId="0"/>
    <cellStyle name="style1558457551214" xfId="3" xr:uid="{00000000-0005-0000-0000-000002000000}"/>
    <cellStyle name="style1558457551803" xfId="2" xr:uid="{00000000-0005-0000-0000-000003000000}"/>
    <cellStyle name="style1558457551936" xfId="1" xr:uid="{00000000-0005-0000-0000-000004000000}"/>
    <cellStyle name="style1558457552138" xfId="4" xr:uid="{00000000-0005-0000-0000-000005000000}"/>
    <cellStyle name="style1558457552175" xfId="5" xr:uid="{00000000-0005-0000-0000-000006000000}"/>
    <cellStyle name="style1558457552967" xfId="6" xr:uid="{00000000-0005-0000-0000-000007000000}"/>
    <cellStyle name="style1558457553009" xfId="7" xr:uid="{00000000-0005-0000-0000-000008000000}"/>
    <cellStyle name="style1558457553164" xfId="8" xr:uid="{00000000-0005-0000-0000-000009000000}"/>
    <cellStyle name="style1558457553204" xfId="9" xr:uid="{00000000-0005-0000-0000-00000A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4</xdr:col>
      <xdr:colOff>11906</xdr:colOff>
      <xdr:row>9</xdr:row>
      <xdr:rowOff>107158</xdr:rowOff>
    </xdr:from>
    <xdr:to>
      <xdr:col>4</xdr:col>
      <xdr:colOff>3101868</xdr:colOff>
      <xdr:row>30</xdr:row>
      <xdr:rowOff>158752</xdr:rowOff>
    </xdr:to>
    <xdr:pic>
      <xdr:nvPicPr>
        <xdr:cNvPr id="6" name="Picture 5">
          <a:extLst>
            <a:ext uri="{FF2B5EF4-FFF2-40B4-BE49-F238E27FC236}">
              <a16:creationId xmlns:a16="http://schemas.microsoft.com/office/drawing/2014/main" id="{9DF210A8-19E6-4769-9769-2E17E1263A3A}"/>
            </a:ext>
          </a:extLst>
        </xdr:cNvPr>
        <xdr:cNvPicPr>
          <a:picLocks noChangeAspect="1"/>
        </xdr:cNvPicPr>
      </xdr:nvPicPr>
      <xdr:blipFill>
        <a:blip xmlns:r="http://schemas.openxmlformats.org/officeDocument/2006/relationships" r:embed="rId1"/>
        <a:stretch>
          <a:fillRect/>
        </a:stretch>
      </xdr:blipFill>
      <xdr:spPr>
        <a:xfrm>
          <a:off x="2440781" y="6953252"/>
          <a:ext cx="3089962" cy="4052094"/>
        </a:xfrm>
        <a:prstGeom prst="rect">
          <a:avLst/>
        </a:prstGeom>
      </xdr:spPr>
    </xdr:pic>
    <xdr:clientData/>
  </xdr:twoCellAnchor>
  <xdr:twoCellAnchor editAs="oneCell">
    <xdr:from>
      <xdr:col>4</xdr:col>
      <xdr:colOff>321469</xdr:colOff>
      <xdr:row>34</xdr:row>
      <xdr:rowOff>178593</xdr:rowOff>
    </xdr:from>
    <xdr:to>
      <xdr:col>4</xdr:col>
      <xdr:colOff>2917031</xdr:colOff>
      <xdr:row>53</xdr:row>
      <xdr:rowOff>187482</xdr:rowOff>
    </xdr:to>
    <xdr:pic>
      <xdr:nvPicPr>
        <xdr:cNvPr id="7" name="Picture 6">
          <a:extLst>
            <a:ext uri="{FF2B5EF4-FFF2-40B4-BE49-F238E27FC236}">
              <a16:creationId xmlns:a16="http://schemas.microsoft.com/office/drawing/2014/main" id="{A04C5698-1878-4B45-879E-4A002C328C93}"/>
            </a:ext>
          </a:extLst>
        </xdr:cNvPr>
        <xdr:cNvPicPr>
          <a:picLocks noChangeAspect="1"/>
        </xdr:cNvPicPr>
      </xdr:nvPicPr>
      <xdr:blipFill>
        <a:blip xmlns:r="http://schemas.openxmlformats.org/officeDocument/2006/relationships" r:embed="rId2"/>
        <a:stretch>
          <a:fillRect/>
        </a:stretch>
      </xdr:blipFill>
      <xdr:spPr>
        <a:xfrm>
          <a:off x="2750344" y="11787187"/>
          <a:ext cx="2595562" cy="3628389"/>
        </a:xfrm>
        <a:prstGeom prst="rect">
          <a:avLst/>
        </a:prstGeom>
      </xdr:spPr>
    </xdr:pic>
    <xdr:clientData/>
  </xdr:twoCellAnchor>
  <xdr:twoCellAnchor editAs="oneCell">
    <xdr:from>
      <xdr:col>4</xdr:col>
      <xdr:colOff>0</xdr:colOff>
      <xdr:row>57</xdr:row>
      <xdr:rowOff>23813</xdr:rowOff>
    </xdr:from>
    <xdr:to>
      <xdr:col>5</xdr:col>
      <xdr:colOff>3847</xdr:colOff>
      <xdr:row>72</xdr:row>
      <xdr:rowOff>35719</xdr:rowOff>
    </xdr:to>
    <xdr:pic>
      <xdr:nvPicPr>
        <xdr:cNvPr id="8" name="Picture 7">
          <a:extLst>
            <a:ext uri="{FF2B5EF4-FFF2-40B4-BE49-F238E27FC236}">
              <a16:creationId xmlns:a16="http://schemas.microsoft.com/office/drawing/2014/main" id="{8A6F9948-AE70-4BD8-964C-8341BCF50340}"/>
            </a:ext>
          </a:extLst>
        </xdr:cNvPr>
        <xdr:cNvPicPr>
          <a:picLocks noChangeAspect="1"/>
        </xdr:cNvPicPr>
      </xdr:nvPicPr>
      <xdr:blipFill>
        <a:blip xmlns:r="http://schemas.openxmlformats.org/officeDocument/2006/relationships" r:embed="rId3"/>
        <a:stretch>
          <a:fillRect/>
        </a:stretch>
      </xdr:blipFill>
      <xdr:spPr>
        <a:xfrm>
          <a:off x="2428875" y="16013907"/>
          <a:ext cx="3218535" cy="2869406"/>
        </a:xfrm>
        <a:prstGeom prst="rect">
          <a:avLst/>
        </a:prstGeom>
      </xdr:spPr>
    </xdr:pic>
    <xdr:clientData/>
  </xdr:twoCellAnchor>
  <xdr:twoCellAnchor editAs="oneCell">
    <xdr:from>
      <xdr:col>4</xdr:col>
      <xdr:colOff>202406</xdr:colOff>
      <xdr:row>76</xdr:row>
      <xdr:rowOff>178594</xdr:rowOff>
    </xdr:from>
    <xdr:to>
      <xdr:col>4</xdr:col>
      <xdr:colOff>2980803</xdr:colOff>
      <xdr:row>95</xdr:row>
      <xdr:rowOff>178594</xdr:rowOff>
    </xdr:to>
    <xdr:pic>
      <xdr:nvPicPr>
        <xdr:cNvPr id="9" name="Picture 8">
          <a:extLst>
            <a:ext uri="{FF2B5EF4-FFF2-40B4-BE49-F238E27FC236}">
              <a16:creationId xmlns:a16="http://schemas.microsoft.com/office/drawing/2014/main" id="{13E95B20-31FF-4DBA-B9AC-E906EB63B35C}"/>
            </a:ext>
          </a:extLst>
        </xdr:cNvPr>
        <xdr:cNvPicPr>
          <a:picLocks noChangeAspect="1"/>
        </xdr:cNvPicPr>
      </xdr:nvPicPr>
      <xdr:blipFill>
        <a:blip xmlns:r="http://schemas.openxmlformats.org/officeDocument/2006/relationships" r:embed="rId4"/>
        <a:stretch>
          <a:fillRect/>
        </a:stretch>
      </xdr:blipFill>
      <xdr:spPr>
        <a:xfrm>
          <a:off x="2631281" y="19788188"/>
          <a:ext cx="2778397" cy="361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4448175</xdr:colOff>
      <xdr:row>6</xdr:row>
      <xdr:rowOff>171450</xdr:rowOff>
    </xdr:from>
    <xdr:to>
      <xdr:col>4</xdr:col>
      <xdr:colOff>7452414</xdr:colOff>
      <xdr:row>27</xdr:row>
      <xdr:rowOff>159355</xdr:rowOff>
    </xdr:to>
    <xdr:pic>
      <xdr:nvPicPr>
        <xdr:cNvPr id="2" name="Picture 1">
          <a:extLst>
            <a:ext uri="{FF2B5EF4-FFF2-40B4-BE49-F238E27FC236}">
              <a16:creationId xmlns:a16="http://schemas.microsoft.com/office/drawing/2014/main" id="{1F6A7647-BBFE-4FA7-92F6-78D3643DA307}"/>
            </a:ext>
          </a:extLst>
        </xdr:cNvPr>
        <xdr:cNvPicPr>
          <a:picLocks noChangeAspect="1"/>
        </xdr:cNvPicPr>
      </xdr:nvPicPr>
      <xdr:blipFill>
        <a:blip xmlns:r="http://schemas.openxmlformats.org/officeDocument/2006/relationships" r:embed="rId1"/>
        <a:stretch>
          <a:fillRect/>
        </a:stretch>
      </xdr:blipFill>
      <xdr:spPr>
        <a:xfrm>
          <a:off x="6886575" y="2762250"/>
          <a:ext cx="3004239" cy="3988405"/>
        </a:xfrm>
        <a:prstGeom prst="rect">
          <a:avLst/>
        </a:prstGeom>
      </xdr:spPr>
    </xdr:pic>
    <xdr:clientData/>
  </xdr:twoCellAnchor>
  <xdr:twoCellAnchor editAs="oneCell">
    <xdr:from>
      <xdr:col>4</xdr:col>
      <xdr:colOff>4150956</xdr:colOff>
      <xdr:row>32</xdr:row>
      <xdr:rowOff>47625</xdr:rowOff>
    </xdr:from>
    <xdr:to>
      <xdr:col>4</xdr:col>
      <xdr:colOff>7441911</xdr:colOff>
      <xdr:row>53</xdr:row>
      <xdr:rowOff>108857</xdr:rowOff>
    </xdr:to>
    <xdr:pic>
      <xdr:nvPicPr>
        <xdr:cNvPr id="3" name="Picture 2">
          <a:extLst>
            <a:ext uri="{FF2B5EF4-FFF2-40B4-BE49-F238E27FC236}">
              <a16:creationId xmlns:a16="http://schemas.microsoft.com/office/drawing/2014/main" id="{A3DBC088-0C3E-2FC4-FA75-222040AACB00}"/>
            </a:ext>
          </a:extLst>
        </xdr:cNvPr>
        <xdr:cNvPicPr>
          <a:picLocks noChangeAspect="1"/>
        </xdr:cNvPicPr>
      </xdr:nvPicPr>
      <xdr:blipFill>
        <a:blip xmlns:r="http://schemas.openxmlformats.org/officeDocument/2006/relationships" r:embed="rId2"/>
        <a:stretch>
          <a:fillRect/>
        </a:stretch>
      </xdr:blipFill>
      <xdr:spPr>
        <a:xfrm>
          <a:off x="6600242" y="7599589"/>
          <a:ext cx="3290955" cy="4061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5</xdr:col>
      <xdr:colOff>165491</xdr:colOff>
      <xdr:row>24</xdr:row>
      <xdr:rowOff>60960</xdr:rowOff>
    </xdr:to>
    <xdr:pic>
      <xdr:nvPicPr>
        <xdr:cNvPr id="2" name="Picture 1" descr="C:\Users\Anjali\Downloads\Add a little bit of body text (2) (2).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2413000" y="3429000"/>
          <a:ext cx="5531241" cy="310896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9525</xdr:colOff>
      <xdr:row>14</xdr:row>
      <xdr:rowOff>19050</xdr:rowOff>
    </xdr:from>
    <xdr:to>
      <xdr:col>3</xdr:col>
      <xdr:colOff>5172075</xdr:colOff>
      <xdr:row>29</xdr:row>
      <xdr:rowOff>188933</xdr:rowOff>
    </xdr:to>
    <xdr:pic>
      <xdr:nvPicPr>
        <xdr:cNvPr id="2" name="Picture 1">
          <a:extLst>
            <a:ext uri="{FF2B5EF4-FFF2-40B4-BE49-F238E27FC236}">
              <a16:creationId xmlns:a16="http://schemas.microsoft.com/office/drawing/2014/main" id="{5AEBE4EF-F48E-1C33-81EB-B23EE032DFE2}"/>
            </a:ext>
          </a:extLst>
        </xdr:cNvPr>
        <xdr:cNvPicPr>
          <a:picLocks noChangeAspect="1"/>
        </xdr:cNvPicPr>
      </xdr:nvPicPr>
      <xdr:blipFill>
        <a:blip xmlns:r="http://schemas.openxmlformats.org/officeDocument/2006/relationships" r:embed="rId1"/>
        <a:stretch>
          <a:fillRect/>
        </a:stretch>
      </xdr:blipFill>
      <xdr:spPr>
        <a:xfrm>
          <a:off x="1838325" y="4857750"/>
          <a:ext cx="5162550" cy="3027383"/>
        </a:xfrm>
        <a:prstGeom prst="rect">
          <a:avLst/>
        </a:prstGeom>
      </xdr:spPr>
    </xdr:pic>
    <xdr:clientData/>
  </xdr:twoCellAnchor>
  <xdr:twoCellAnchor editAs="oneCell">
    <xdr:from>
      <xdr:col>3</xdr:col>
      <xdr:colOff>0</xdr:colOff>
      <xdr:row>31</xdr:row>
      <xdr:rowOff>0</xdr:rowOff>
    </xdr:from>
    <xdr:to>
      <xdr:col>3</xdr:col>
      <xdr:colOff>5133975</xdr:colOff>
      <xdr:row>42</xdr:row>
      <xdr:rowOff>4763</xdr:rowOff>
    </xdr:to>
    <xdr:pic>
      <xdr:nvPicPr>
        <xdr:cNvPr id="3" name="Picture 2">
          <a:extLst>
            <a:ext uri="{FF2B5EF4-FFF2-40B4-BE49-F238E27FC236}">
              <a16:creationId xmlns:a16="http://schemas.microsoft.com/office/drawing/2014/main" id="{D9780A8C-3722-4ED8-BC67-07E8C9212419}"/>
            </a:ext>
          </a:extLst>
        </xdr:cNvPr>
        <xdr:cNvPicPr>
          <a:picLocks noChangeAspect="1"/>
        </xdr:cNvPicPr>
      </xdr:nvPicPr>
      <xdr:blipFill>
        <a:blip xmlns:r="http://schemas.openxmlformats.org/officeDocument/2006/relationships" r:embed="rId2"/>
        <a:stretch>
          <a:fillRect/>
        </a:stretch>
      </xdr:blipFill>
      <xdr:spPr>
        <a:xfrm>
          <a:off x="1828800" y="8077200"/>
          <a:ext cx="5133975" cy="2100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14</xdr:row>
      <xdr:rowOff>0</xdr:rowOff>
    </xdr:from>
    <xdr:to>
      <xdr:col>0</xdr:col>
      <xdr:colOff>363855</xdr:colOff>
      <xdr:row>14</xdr:row>
      <xdr:rowOff>0</xdr:rowOff>
    </xdr:to>
    <xdr:grpSp>
      <xdr:nvGrpSpPr>
        <xdr:cNvPr id="8" name="Group 7">
          <a:extLst>
            <a:ext uri="{FF2B5EF4-FFF2-40B4-BE49-F238E27FC236}">
              <a16:creationId xmlns:a16="http://schemas.microsoft.com/office/drawing/2014/main" id="{09A78494-E78E-DD7B-D712-3A3A8EA068DF}"/>
            </a:ext>
          </a:extLst>
        </xdr:cNvPr>
        <xdr:cNvGrpSpPr>
          <a:grpSpLocks/>
        </xdr:cNvGrpSpPr>
      </xdr:nvGrpSpPr>
      <xdr:grpSpPr>
        <a:xfrm>
          <a:off x="66675" y="7461250"/>
          <a:ext cx="297180" cy="0"/>
          <a:chOff x="0" y="0"/>
          <a:chExt cx="297180" cy="147955"/>
        </a:xfrm>
      </xdr:grpSpPr>
      <xdr:sp macro="" textlink="">
        <xdr:nvSpPr>
          <xdr:cNvPr id="9" name="Graphic 5">
            <a:extLst>
              <a:ext uri="{FF2B5EF4-FFF2-40B4-BE49-F238E27FC236}">
                <a16:creationId xmlns:a16="http://schemas.microsoft.com/office/drawing/2014/main" id="{42E076EE-74A5-1AFF-1F99-74D0F9939C96}"/>
              </a:ext>
            </a:extLst>
          </xdr:cNvPr>
          <xdr:cNvSpPr/>
        </xdr:nvSpPr>
        <xdr:spPr>
          <a:xfrm>
            <a:off x="0" y="0"/>
            <a:ext cx="297180" cy="147955"/>
          </a:xfrm>
          <a:custGeom>
            <a:avLst/>
            <a:gdLst/>
            <a:ahLst/>
            <a:cxnLst/>
            <a:rect l="l" t="t" r="r" b="b"/>
            <a:pathLst>
              <a:path w="297180" h="147955">
                <a:moveTo>
                  <a:pt x="297180" y="0"/>
                </a:moveTo>
                <a:lnTo>
                  <a:pt x="291084" y="0"/>
                </a:lnTo>
                <a:lnTo>
                  <a:pt x="291084" y="6096"/>
                </a:lnTo>
                <a:lnTo>
                  <a:pt x="291084" y="141732"/>
                </a:lnTo>
                <a:lnTo>
                  <a:pt x="6096" y="141732"/>
                </a:lnTo>
                <a:lnTo>
                  <a:pt x="6096" y="6096"/>
                </a:lnTo>
                <a:lnTo>
                  <a:pt x="291084" y="6096"/>
                </a:lnTo>
                <a:lnTo>
                  <a:pt x="291084" y="0"/>
                </a:lnTo>
                <a:lnTo>
                  <a:pt x="6096" y="0"/>
                </a:lnTo>
                <a:lnTo>
                  <a:pt x="0" y="0"/>
                </a:lnTo>
                <a:lnTo>
                  <a:pt x="0" y="6096"/>
                </a:lnTo>
                <a:lnTo>
                  <a:pt x="0" y="141732"/>
                </a:lnTo>
                <a:lnTo>
                  <a:pt x="0" y="147828"/>
                </a:lnTo>
                <a:lnTo>
                  <a:pt x="6096" y="147828"/>
                </a:lnTo>
                <a:lnTo>
                  <a:pt x="291084" y="147828"/>
                </a:lnTo>
                <a:lnTo>
                  <a:pt x="297180" y="147828"/>
                </a:lnTo>
                <a:lnTo>
                  <a:pt x="297180" y="141732"/>
                </a:lnTo>
                <a:lnTo>
                  <a:pt x="297180" y="6096"/>
                </a:lnTo>
                <a:lnTo>
                  <a:pt x="297180" y="0"/>
                </a:lnTo>
                <a:close/>
              </a:path>
            </a:pathLst>
          </a:custGeom>
          <a:solidFill>
            <a:srgbClr val="000000"/>
          </a:solidFill>
        </xdr:spPr>
        <xdr:txBody>
          <a:bodyPr wrap="square" lIns="0" tIns="0" rIns="0" bIns="0" rtlCol="0">
            <a:prstTxWarp prst="textNoShape">
              <a:avLst/>
            </a:prstTxWarp>
            <a:noAutofit/>
          </a:bodyPr>
          <a:lstStyle/>
          <a:p>
            <a:endParaRPr lang="nl-NL"/>
          </a:p>
        </xdr:txBody>
      </xdr:sp>
    </xdr:grpSp>
    <xdr:clientData/>
  </xdr:twoCellAnchor>
  <xdr:twoCellAnchor editAs="oneCell">
    <xdr:from>
      <xdr:col>2</xdr:col>
      <xdr:colOff>0</xdr:colOff>
      <xdr:row>17</xdr:row>
      <xdr:rowOff>0</xdr:rowOff>
    </xdr:from>
    <xdr:to>
      <xdr:col>6</xdr:col>
      <xdr:colOff>480578</xdr:colOff>
      <xdr:row>43</xdr:row>
      <xdr:rowOff>143586</xdr:rowOff>
    </xdr:to>
    <xdr:pic>
      <xdr:nvPicPr>
        <xdr:cNvPr id="10" name="Picture 9">
          <a:extLst>
            <a:ext uri="{FF2B5EF4-FFF2-40B4-BE49-F238E27FC236}">
              <a16:creationId xmlns:a16="http://schemas.microsoft.com/office/drawing/2014/main" id="{325D5D00-4883-9742-9CCF-E1F55A845450}"/>
            </a:ext>
          </a:extLst>
        </xdr:cNvPr>
        <xdr:cNvPicPr>
          <a:picLocks noChangeAspect="1"/>
        </xdr:cNvPicPr>
      </xdr:nvPicPr>
      <xdr:blipFill>
        <a:blip xmlns:r="http://schemas.openxmlformats.org/officeDocument/2006/relationships" r:embed="rId1"/>
        <a:stretch>
          <a:fillRect/>
        </a:stretch>
      </xdr:blipFill>
      <xdr:spPr>
        <a:xfrm>
          <a:off x="1206500" y="7842250"/>
          <a:ext cx="8259328" cy="5096586"/>
        </a:xfrm>
        <a:prstGeom prst="rect">
          <a:avLst/>
        </a:prstGeom>
      </xdr:spPr>
    </xdr:pic>
    <xdr:clientData/>
  </xdr:twoCellAnchor>
  <xdr:twoCellAnchor editAs="oneCell">
    <xdr:from>
      <xdr:col>2</xdr:col>
      <xdr:colOff>0</xdr:colOff>
      <xdr:row>45</xdr:row>
      <xdr:rowOff>0</xdr:rowOff>
    </xdr:from>
    <xdr:to>
      <xdr:col>6</xdr:col>
      <xdr:colOff>251946</xdr:colOff>
      <xdr:row>68</xdr:row>
      <xdr:rowOff>19664</xdr:rowOff>
    </xdr:to>
    <xdr:pic>
      <xdr:nvPicPr>
        <xdr:cNvPr id="11" name="Picture 10">
          <a:extLst>
            <a:ext uri="{FF2B5EF4-FFF2-40B4-BE49-F238E27FC236}">
              <a16:creationId xmlns:a16="http://schemas.microsoft.com/office/drawing/2014/main" id="{E2CDC953-68BA-B47F-E0D8-CE8993E6BFEC}"/>
            </a:ext>
          </a:extLst>
        </xdr:cNvPr>
        <xdr:cNvPicPr>
          <a:picLocks noChangeAspect="1"/>
        </xdr:cNvPicPr>
      </xdr:nvPicPr>
      <xdr:blipFill>
        <a:blip xmlns:r="http://schemas.openxmlformats.org/officeDocument/2006/relationships" r:embed="rId2"/>
        <a:stretch>
          <a:fillRect/>
        </a:stretch>
      </xdr:blipFill>
      <xdr:spPr>
        <a:xfrm>
          <a:off x="1206500" y="13176250"/>
          <a:ext cx="8030696" cy="4401164"/>
        </a:xfrm>
        <a:prstGeom prst="rect">
          <a:avLst/>
        </a:prstGeom>
      </xdr:spPr>
    </xdr:pic>
    <xdr:clientData/>
  </xdr:twoCellAnchor>
  <xdr:twoCellAnchor editAs="oneCell">
    <xdr:from>
      <xdr:col>2</xdr:col>
      <xdr:colOff>0</xdr:colOff>
      <xdr:row>69</xdr:row>
      <xdr:rowOff>0</xdr:rowOff>
    </xdr:from>
    <xdr:to>
      <xdr:col>6</xdr:col>
      <xdr:colOff>280525</xdr:colOff>
      <xdr:row>96</xdr:row>
      <xdr:rowOff>10244</xdr:rowOff>
    </xdr:to>
    <xdr:pic>
      <xdr:nvPicPr>
        <xdr:cNvPr id="12" name="Picture 11">
          <a:extLst>
            <a:ext uri="{FF2B5EF4-FFF2-40B4-BE49-F238E27FC236}">
              <a16:creationId xmlns:a16="http://schemas.microsoft.com/office/drawing/2014/main" id="{B4CE2EF3-64D0-A49B-0485-488991A654A5}"/>
            </a:ext>
          </a:extLst>
        </xdr:cNvPr>
        <xdr:cNvPicPr>
          <a:picLocks noChangeAspect="1"/>
        </xdr:cNvPicPr>
      </xdr:nvPicPr>
      <xdr:blipFill>
        <a:blip xmlns:r="http://schemas.openxmlformats.org/officeDocument/2006/relationships" r:embed="rId3"/>
        <a:stretch>
          <a:fillRect/>
        </a:stretch>
      </xdr:blipFill>
      <xdr:spPr>
        <a:xfrm>
          <a:off x="1206500" y="17748250"/>
          <a:ext cx="8059275" cy="5153744"/>
        </a:xfrm>
        <a:prstGeom prst="rect">
          <a:avLst/>
        </a:prstGeom>
      </xdr:spPr>
    </xdr:pic>
    <xdr:clientData/>
  </xdr:twoCellAnchor>
  <xdr:twoCellAnchor editAs="oneCell">
    <xdr:from>
      <xdr:col>2</xdr:col>
      <xdr:colOff>0</xdr:colOff>
      <xdr:row>98</xdr:row>
      <xdr:rowOff>0</xdr:rowOff>
    </xdr:from>
    <xdr:to>
      <xdr:col>6</xdr:col>
      <xdr:colOff>232893</xdr:colOff>
      <xdr:row>124</xdr:row>
      <xdr:rowOff>95955</xdr:rowOff>
    </xdr:to>
    <xdr:pic>
      <xdr:nvPicPr>
        <xdr:cNvPr id="13" name="Picture 12">
          <a:extLst>
            <a:ext uri="{FF2B5EF4-FFF2-40B4-BE49-F238E27FC236}">
              <a16:creationId xmlns:a16="http://schemas.microsoft.com/office/drawing/2014/main" id="{D65458D2-8B4A-A0BD-A642-C69E9B0A9573}"/>
            </a:ext>
          </a:extLst>
        </xdr:cNvPr>
        <xdr:cNvPicPr>
          <a:picLocks noChangeAspect="1"/>
        </xdr:cNvPicPr>
      </xdr:nvPicPr>
      <xdr:blipFill>
        <a:blip xmlns:r="http://schemas.openxmlformats.org/officeDocument/2006/relationships" r:embed="rId4"/>
        <a:stretch>
          <a:fillRect/>
        </a:stretch>
      </xdr:blipFill>
      <xdr:spPr>
        <a:xfrm>
          <a:off x="1206500" y="23272750"/>
          <a:ext cx="8011643" cy="5048955"/>
        </a:xfrm>
        <a:prstGeom prst="rect">
          <a:avLst/>
        </a:prstGeom>
      </xdr:spPr>
    </xdr:pic>
    <xdr:clientData/>
  </xdr:twoCellAnchor>
  <xdr:twoCellAnchor editAs="oneCell">
    <xdr:from>
      <xdr:col>2</xdr:col>
      <xdr:colOff>0</xdr:colOff>
      <xdr:row>126</xdr:row>
      <xdr:rowOff>0</xdr:rowOff>
    </xdr:from>
    <xdr:to>
      <xdr:col>6</xdr:col>
      <xdr:colOff>223367</xdr:colOff>
      <xdr:row>152</xdr:row>
      <xdr:rowOff>143586</xdr:rowOff>
    </xdr:to>
    <xdr:pic>
      <xdr:nvPicPr>
        <xdr:cNvPr id="14" name="Picture 13">
          <a:extLst>
            <a:ext uri="{FF2B5EF4-FFF2-40B4-BE49-F238E27FC236}">
              <a16:creationId xmlns:a16="http://schemas.microsoft.com/office/drawing/2014/main" id="{865DBB27-62FE-188B-C884-971EF4C4E5C4}"/>
            </a:ext>
          </a:extLst>
        </xdr:cNvPr>
        <xdr:cNvPicPr>
          <a:picLocks noChangeAspect="1"/>
        </xdr:cNvPicPr>
      </xdr:nvPicPr>
      <xdr:blipFill>
        <a:blip xmlns:r="http://schemas.openxmlformats.org/officeDocument/2006/relationships" r:embed="rId5"/>
        <a:stretch>
          <a:fillRect/>
        </a:stretch>
      </xdr:blipFill>
      <xdr:spPr>
        <a:xfrm>
          <a:off x="1206500" y="28606750"/>
          <a:ext cx="8002117" cy="5096586"/>
        </a:xfrm>
        <a:prstGeom prst="rect">
          <a:avLst/>
        </a:prstGeom>
      </xdr:spPr>
    </xdr:pic>
    <xdr:clientData/>
  </xdr:twoCellAnchor>
  <xdr:twoCellAnchor editAs="oneCell">
    <xdr:from>
      <xdr:col>2</xdr:col>
      <xdr:colOff>0</xdr:colOff>
      <xdr:row>154</xdr:row>
      <xdr:rowOff>0</xdr:rowOff>
    </xdr:from>
    <xdr:to>
      <xdr:col>6</xdr:col>
      <xdr:colOff>223367</xdr:colOff>
      <xdr:row>181</xdr:row>
      <xdr:rowOff>718</xdr:rowOff>
    </xdr:to>
    <xdr:pic>
      <xdr:nvPicPr>
        <xdr:cNvPr id="15" name="Picture 14">
          <a:extLst>
            <a:ext uri="{FF2B5EF4-FFF2-40B4-BE49-F238E27FC236}">
              <a16:creationId xmlns:a16="http://schemas.microsoft.com/office/drawing/2014/main" id="{7258B98C-9644-2188-5635-6E768BCAE093}"/>
            </a:ext>
          </a:extLst>
        </xdr:cNvPr>
        <xdr:cNvPicPr>
          <a:picLocks noChangeAspect="1"/>
        </xdr:cNvPicPr>
      </xdr:nvPicPr>
      <xdr:blipFill>
        <a:blip xmlns:r="http://schemas.openxmlformats.org/officeDocument/2006/relationships" r:embed="rId6"/>
        <a:stretch>
          <a:fillRect/>
        </a:stretch>
      </xdr:blipFill>
      <xdr:spPr>
        <a:xfrm>
          <a:off x="1206500" y="33940750"/>
          <a:ext cx="8002117" cy="5144218"/>
        </a:xfrm>
        <a:prstGeom prst="rect">
          <a:avLst/>
        </a:prstGeom>
      </xdr:spPr>
    </xdr:pic>
    <xdr:clientData/>
  </xdr:twoCellAnchor>
  <xdr:twoCellAnchor editAs="oneCell">
    <xdr:from>
      <xdr:col>2</xdr:col>
      <xdr:colOff>0</xdr:colOff>
      <xdr:row>182</xdr:row>
      <xdr:rowOff>0</xdr:rowOff>
    </xdr:from>
    <xdr:to>
      <xdr:col>6</xdr:col>
      <xdr:colOff>270998</xdr:colOff>
      <xdr:row>208</xdr:row>
      <xdr:rowOff>143586</xdr:rowOff>
    </xdr:to>
    <xdr:pic>
      <xdr:nvPicPr>
        <xdr:cNvPr id="16" name="Picture 15">
          <a:extLst>
            <a:ext uri="{FF2B5EF4-FFF2-40B4-BE49-F238E27FC236}">
              <a16:creationId xmlns:a16="http://schemas.microsoft.com/office/drawing/2014/main" id="{936DF347-5FA5-F4B9-9EE3-08899F2141CD}"/>
            </a:ext>
          </a:extLst>
        </xdr:cNvPr>
        <xdr:cNvPicPr>
          <a:picLocks noChangeAspect="1"/>
        </xdr:cNvPicPr>
      </xdr:nvPicPr>
      <xdr:blipFill>
        <a:blip xmlns:r="http://schemas.openxmlformats.org/officeDocument/2006/relationships" r:embed="rId7"/>
        <a:stretch>
          <a:fillRect/>
        </a:stretch>
      </xdr:blipFill>
      <xdr:spPr>
        <a:xfrm>
          <a:off x="1206500" y="39274750"/>
          <a:ext cx="8049748" cy="5096586"/>
        </a:xfrm>
        <a:prstGeom prst="rect">
          <a:avLst/>
        </a:prstGeom>
      </xdr:spPr>
    </xdr:pic>
    <xdr:clientData/>
  </xdr:twoCellAnchor>
  <xdr:twoCellAnchor editAs="oneCell">
    <xdr:from>
      <xdr:col>2</xdr:col>
      <xdr:colOff>0</xdr:colOff>
      <xdr:row>210</xdr:row>
      <xdr:rowOff>0</xdr:rowOff>
    </xdr:from>
    <xdr:to>
      <xdr:col>6</xdr:col>
      <xdr:colOff>223367</xdr:colOff>
      <xdr:row>236</xdr:row>
      <xdr:rowOff>76902</xdr:rowOff>
    </xdr:to>
    <xdr:pic>
      <xdr:nvPicPr>
        <xdr:cNvPr id="17" name="Picture 16">
          <a:extLst>
            <a:ext uri="{FF2B5EF4-FFF2-40B4-BE49-F238E27FC236}">
              <a16:creationId xmlns:a16="http://schemas.microsoft.com/office/drawing/2014/main" id="{C019387C-CDE8-DAE9-BF6C-4B9C93443C51}"/>
            </a:ext>
          </a:extLst>
        </xdr:cNvPr>
        <xdr:cNvPicPr>
          <a:picLocks noChangeAspect="1"/>
        </xdr:cNvPicPr>
      </xdr:nvPicPr>
      <xdr:blipFill>
        <a:blip xmlns:r="http://schemas.openxmlformats.org/officeDocument/2006/relationships" r:embed="rId8"/>
        <a:stretch>
          <a:fillRect/>
        </a:stretch>
      </xdr:blipFill>
      <xdr:spPr>
        <a:xfrm>
          <a:off x="1206500" y="44608750"/>
          <a:ext cx="8002117" cy="5029902"/>
        </a:xfrm>
        <a:prstGeom prst="rect">
          <a:avLst/>
        </a:prstGeom>
      </xdr:spPr>
    </xdr:pic>
    <xdr:clientData/>
  </xdr:twoCellAnchor>
  <xdr:twoCellAnchor editAs="oneCell">
    <xdr:from>
      <xdr:col>2</xdr:col>
      <xdr:colOff>0</xdr:colOff>
      <xdr:row>238</xdr:row>
      <xdr:rowOff>0</xdr:rowOff>
    </xdr:from>
    <xdr:to>
      <xdr:col>6</xdr:col>
      <xdr:colOff>70945</xdr:colOff>
      <xdr:row>264</xdr:row>
      <xdr:rowOff>67376</xdr:rowOff>
    </xdr:to>
    <xdr:pic>
      <xdr:nvPicPr>
        <xdr:cNvPr id="18" name="Picture 17">
          <a:extLst>
            <a:ext uri="{FF2B5EF4-FFF2-40B4-BE49-F238E27FC236}">
              <a16:creationId xmlns:a16="http://schemas.microsoft.com/office/drawing/2014/main" id="{4A60AE0E-00B1-8A48-671E-B4EA6A95461F}"/>
            </a:ext>
          </a:extLst>
        </xdr:cNvPr>
        <xdr:cNvPicPr>
          <a:picLocks noChangeAspect="1"/>
        </xdr:cNvPicPr>
      </xdr:nvPicPr>
      <xdr:blipFill>
        <a:blip xmlns:r="http://schemas.openxmlformats.org/officeDocument/2006/relationships" r:embed="rId9"/>
        <a:stretch>
          <a:fillRect/>
        </a:stretch>
      </xdr:blipFill>
      <xdr:spPr>
        <a:xfrm>
          <a:off x="1206500" y="49942750"/>
          <a:ext cx="7849695" cy="5020376"/>
        </a:xfrm>
        <a:prstGeom prst="rect">
          <a:avLst/>
        </a:prstGeom>
      </xdr:spPr>
    </xdr:pic>
    <xdr:clientData/>
  </xdr:twoCellAnchor>
  <xdr:twoCellAnchor editAs="oneCell">
    <xdr:from>
      <xdr:col>2</xdr:col>
      <xdr:colOff>0</xdr:colOff>
      <xdr:row>265</xdr:row>
      <xdr:rowOff>0</xdr:rowOff>
    </xdr:from>
    <xdr:to>
      <xdr:col>6</xdr:col>
      <xdr:colOff>70945</xdr:colOff>
      <xdr:row>291</xdr:row>
      <xdr:rowOff>172165</xdr:rowOff>
    </xdr:to>
    <xdr:pic>
      <xdr:nvPicPr>
        <xdr:cNvPr id="19" name="Picture 18">
          <a:extLst>
            <a:ext uri="{FF2B5EF4-FFF2-40B4-BE49-F238E27FC236}">
              <a16:creationId xmlns:a16="http://schemas.microsoft.com/office/drawing/2014/main" id="{7AB593BC-3B46-A8B6-80D3-78288359812B}"/>
            </a:ext>
          </a:extLst>
        </xdr:cNvPr>
        <xdr:cNvPicPr>
          <a:picLocks noChangeAspect="1"/>
        </xdr:cNvPicPr>
      </xdr:nvPicPr>
      <xdr:blipFill>
        <a:blip xmlns:r="http://schemas.openxmlformats.org/officeDocument/2006/relationships" r:embed="rId10"/>
        <a:stretch>
          <a:fillRect/>
        </a:stretch>
      </xdr:blipFill>
      <xdr:spPr>
        <a:xfrm>
          <a:off x="1206500" y="55086250"/>
          <a:ext cx="7849695" cy="5125165"/>
        </a:xfrm>
        <a:prstGeom prst="rect">
          <a:avLst/>
        </a:prstGeom>
      </xdr:spPr>
    </xdr:pic>
    <xdr:clientData/>
  </xdr:twoCellAnchor>
  <xdr:twoCellAnchor editAs="oneCell">
    <xdr:from>
      <xdr:col>2</xdr:col>
      <xdr:colOff>0</xdr:colOff>
      <xdr:row>293</xdr:row>
      <xdr:rowOff>0</xdr:rowOff>
    </xdr:from>
    <xdr:to>
      <xdr:col>6</xdr:col>
      <xdr:colOff>80472</xdr:colOff>
      <xdr:row>314</xdr:row>
      <xdr:rowOff>181559</xdr:rowOff>
    </xdr:to>
    <xdr:pic>
      <xdr:nvPicPr>
        <xdr:cNvPr id="20" name="Picture 19">
          <a:extLst>
            <a:ext uri="{FF2B5EF4-FFF2-40B4-BE49-F238E27FC236}">
              <a16:creationId xmlns:a16="http://schemas.microsoft.com/office/drawing/2014/main" id="{DD05CEF1-867D-2F85-B1BA-5D1D0BCFB3A6}"/>
            </a:ext>
          </a:extLst>
        </xdr:cNvPr>
        <xdr:cNvPicPr>
          <a:picLocks noChangeAspect="1"/>
        </xdr:cNvPicPr>
      </xdr:nvPicPr>
      <xdr:blipFill>
        <a:blip xmlns:r="http://schemas.openxmlformats.org/officeDocument/2006/relationships" r:embed="rId11"/>
        <a:stretch>
          <a:fillRect/>
        </a:stretch>
      </xdr:blipFill>
      <xdr:spPr>
        <a:xfrm>
          <a:off x="1206500" y="60420250"/>
          <a:ext cx="7859222" cy="4182059"/>
        </a:xfrm>
        <a:prstGeom prst="rect">
          <a:avLst/>
        </a:prstGeom>
      </xdr:spPr>
    </xdr:pic>
    <xdr:clientData/>
  </xdr:twoCellAnchor>
  <xdr:twoCellAnchor editAs="oneCell">
    <xdr:from>
      <xdr:col>2</xdr:col>
      <xdr:colOff>0</xdr:colOff>
      <xdr:row>316</xdr:row>
      <xdr:rowOff>0</xdr:rowOff>
    </xdr:from>
    <xdr:to>
      <xdr:col>6</xdr:col>
      <xdr:colOff>70945</xdr:colOff>
      <xdr:row>341</xdr:row>
      <xdr:rowOff>10191</xdr:rowOff>
    </xdr:to>
    <xdr:pic>
      <xdr:nvPicPr>
        <xdr:cNvPr id="21" name="Picture 20">
          <a:extLst>
            <a:ext uri="{FF2B5EF4-FFF2-40B4-BE49-F238E27FC236}">
              <a16:creationId xmlns:a16="http://schemas.microsoft.com/office/drawing/2014/main" id="{25F3602A-67BE-8526-876B-2B555E162EDB}"/>
            </a:ext>
          </a:extLst>
        </xdr:cNvPr>
        <xdr:cNvPicPr>
          <a:picLocks noChangeAspect="1"/>
        </xdr:cNvPicPr>
      </xdr:nvPicPr>
      <xdr:blipFill>
        <a:blip xmlns:r="http://schemas.openxmlformats.org/officeDocument/2006/relationships" r:embed="rId12"/>
        <a:stretch>
          <a:fillRect/>
        </a:stretch>
      </xdr:blipFill>
      <xdr:spPr>
        <a:xfrm>
          <a:off x="1206500" y="64801750"/>
          <a:ext cx="7849695" cy="4772691"/>
        </a:xfrm>
        <a:prstGeom prst="rect">
          <a:avLst/>
        </a:prstGeom>
      </xdr:spPr>
    </xdr:pic>
    <xdr:clientData/>
  </xdr:twoCellAnchor>
  <xdr:twoCellAnchor editAs="oneCell">
    <xdr:from>
      <xdr:col>2</xdr:col>
      <xdr:colOff>0</xdr:colOff>
      <xdr:row>342</xdr:row>
      <xdr:rowOff>0</xdr:rowOff>
    </xdr:from>
    <xdr:to>
      <xdr:col>6</xdr:col>
      <xdr:colOff>70945</xdr:colOff>
      <xdr:row>367</xdr:row>
      <xdr:rowOff>38770</xdr:rowOff>
    </xdr:to>
    <xdr:pic>
      <xdr:nvPicPr>
        <xdr:cNvPr id="22" name="Picture 21">
          <a:extLst>
            <a:ext uri="{FF2B5EF4-FFF2-40B4-BE49-F238E27FC236}">
              <a16:creationId xmlns:a16="http://schemas.microsoft.com/office/drawing/2014/main" id="{5D0498CE-1560-7963-CC59-C812FD11C421}"/>
            </a:ext>
          </a:extLst>
        </xdr:cNvPr>
        <xdr:cNvPicPr>
          <a:picLocks noChangeAspect="1"/>
        </xdr:cNvPicPr>
      </xdr:nvPicPr>
      <xdr:blipFill>
        <a:blip xmlns:r="http://schemas.openxmlformats.org/officeDocument/2006/relationships" r:embed="rId13"/>
        <a:stretch>
          <a:fillRect/>
        </a:stretch>
      </xdr:blipFill>
      <xdr:spPr>
        <a:xfrm>
          <a:off x="1206500" y="69754750"/>
          <a:ext cx="7849695" cy="4801270"/>
        </a:xfrm>
        <a:prstGeom prst="rect">
          <a:avLst/>
        </a:prstGeom>
      </xdr:spPr>
    </xdr:pic>
    <xdr:clientData/>
  </xdr:twoCellAnchor>
  <xdr:twoCellAnchor editAs="oneCell">
    <xdr:from>
      <xdr:col>2</xdr:col>
      <xdr:colOff>0</xdr:colOff>
      <xdr:row>368</xdr:row>
      <xdr:rowOff>0</xdr:rowOff>
    </xdr:from>
    <xdr:to>
      <xdr:col>6</xdr:col>
      <xdr:colOff>61419</xdr:colOff>
      <xdr:row>394</xdr:row>
      <xdr:rowOff>153113</xdr:rowOff>
    </xdr:to>
    <xdr:pic>
      <xdr:nvPicPr>
        <xdr:cNvPr id="23" name="Picture 22">
          <a:extLst>
            <a:ext uri="{FF2B5EF4-FFF2-40B4-BE49-F238E27FC236}">
              <a16:creationId xmlns:a16="http://schemas.microsoft.com/office/drawing/2014/main" id="{51C1F344-52D6-EFD8-33B9-CF0F5ABBBE3A}"/>
            </a:ext>
          </a:extLst>
        </xdr:cNvPr>
        <xdr:cNvPicPr>
          <a:picLocks noChangeAspect="1"/>
        </xdr:cNvPicPr>
      </xdr:nvPicPr>
      <xdr:blipFill>
        <a:blip xmlns:r="http://schemas.openxmlformats.org/officeDocument/2006/relationships" r:embed="rId14"/>
        <a:stretch>
          <a:fillRect/>
        </a:stretch>
      </xdr:blipFill>
      <xdr:spPr>
        <a:xfrm>
          <a:off x="1206500" y="74707750"/>
          <a:ext cx="7840169" cy="5106113"/>
        </a:xfrm>
        <a:prstGeom prst="rect">
          <a:avLst/>
        </a:prstGeom>
      </xdr:spPr>
    </xdr:pic>
    <xdr:clientData/>
  </xdr:twoCellAnchor>
  <xdr:twoCellAnchor editAs="oneCell">
    <xdr:from>
      <xdr:col>2</xdr:col>
      <xdr:colOff>0</xdr:colOff>
      <xdr:row>396</xdr:row>
      <xdr:rowOff>0</xdr:rowOff>
    </xdr:from>
    <xdr:to>
      <xdr:col>6</xdr:col>
      <xdr:colOff>61419</xdr:colOff>
      <xdr:row>420</xdr:row>
      <xdr:rowOff>114954</xdr:rowOff>
    </xdr:to>
    <xdr:pic>
      <xdr:nvPicPr>
        <xdr:cNvPr id="24" name="Picture 23">
          <a:extLst>
            <a:ext uri="{FF2B5EF4-FFF2-40B4-BE49-F238E27FC236}">
              <a16:creationId xmlns:a16="http://schemas.microsoft.com/office/drawing/2014/main" id="{A9C7DEAB-1195-4212-CBA8-51329D2D694D}"/>
            </a:ext>
          </a:extLst>
        </xdr:cNvPr>
        <xdr:cNvPicPr>
          <a:picLocks noChangeAspect="1"/>
        </xdr:cNvPicPr>
      </xdr:nvPicPr>
      <xdr:blipFill>
        <a:blip xmlns:r="http://schemas.openxmlformats.org/officeDocument/2006/relationships" r:embed="rId15"/>
        <a:stretch>
          <a:fillRect/>
        </a:stretch>
      </xdr:blipFill>
      <xdr:spPr>
        <a:xfrm>
          <a:off x="1206500" y="80041750"/>
          <a:ext cx="7840169" cy="4686954"/>
        </a:xfrm>
        <a:prstGeom prst="rect">
          <a:avLst/>
        </a:prstGeom>
      </xdr:spPr>
    </xdr:pic>
    <xdr:clientData/>
  </xdr:twoCellAnchor>
  <xdr:twoCellAnchor editAs="oneCell">
    <xdr:from>
      <xdr:col>2</xdr:col>
      <xdr:colOff>0</xdr:colOff>
      <xdr:row>421</xdr:row>
      <xdr:rowOff>0</xdr:rowOff>
    </xdr:from>
    <xdr:to>
      <xdr:col>6</xdr:col>
      <xdr:colOff>70945</xdr:colOff>
      <xdr:row>446</xdr:row>
      <xdr:rowOff>57823</xdr:rowOff>
    </xdr:to>
    <xdr:pic>
      <xdr:nvPicPr>
        <xdr:cNvPr id="25" name="Picture 24">
          <a:extLst>
            <a:ext uri="{FF2B5EF4-FFF2-40B4-BE49-F238E27FC236}">
              <a16:creationId xmlns:a16="http://schemas.microsoft.com/office/drawing/2014/main" id="{F89685E1-F867-E3E4-804D-0375A52435C5}"/>
            </a:ext>
          </a:extLst>
        </xdr:cNvPr>
        <xdr:cNvPicPr>
          <a:picLocks noChangeAspect="1"/>
        </xdr:cNvPicPr>
      </xdr:nvPicPr>
      <xdr:blipFill>
        <a:blip xmlns:r="http://schemas.openxmlformats.org/officeDocument/2006/relationships" r:embed="rId16"/>
        <a:stretch>
          <a:fillRect/>
        </a:stretch>
      </xdr:blipFill>
      <xdr:spPr>
        <a:xfrm>
          <a:off x="1206500" y="84804250"/>
          <a:ext cx="7849695" cy="48203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5528066</xdr:colOff>
      <xdr:row>22</xdr:row>
      <xdr:rowOff>60960</xdr:rowOff>
    </xdr:to>
    <xdr:pic>
      <xdr:nvPicPr>
        <xdr:cNvPr id="2" name="Picture 1" descr="C:\Users\Anjali\Downloads\Add a little bit of body text (2) (2).jp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rcRect/>
        <a:stretch>
          <a:fillRect/>
        </a:stretch>
      </xdr:blipFill>
      <xdr:spPr bwMode="auto">
        <a:xfrm>
          <a:off x="1828800" y="3400425"/>
          <a:ext cx="5528066" cy="310896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sites/default/files/resource/SURINAME%20NC3_2023_FINAL.pdf" TargetMode="External"/><Relationship Id="rId2" Type="http://schemas.openxmlformats.org/officeDocument/2006/relationships/hyperlink" Target="https://unfccc.int/sites/default/files/resource/SURINAME%20NC3_2023_FINAL.pdf" TargetMode="External"/><Relationship Id="rId1" Type="http://schemas.openxmlformats.org/officeDocument/2006/relationships/hyperlink" Target="https://unfccc.int/sites/default/files/resource/SURINAME%20NC3_2023_FINAL.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drr.org/media/91201/download?startDownload=20250311" TargetMode="External"/><Relationship Id="rId1" Type="http://schemas.openxmlformats.org/officeDocument/2006/relationships/hyperlink" Target="https://www.undrr.org/media/91201/download?startDownload=20250311"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ndrr.org/media/91201/download?startDownload=2025031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unfccc.int/sites/default/files/resource/SURINAME%20NC3_2023_FINAL.pdf" TargetMode="External"/><Relationship Id="rId1" Type="http://schemas.openxmlformats.org/officeDocument/2006/relationships/hyperlink" Target="https://unfccc.int/sites/default/files/resource/SURINAME%20NC3_2023_FINAL.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tatistics-suriname.org/wp-content/uploads/2024/12/Elfde-Milieustatistieken-pub-dec-2024.pdf" TargetMode="External"/><Relationship Id="rId7" Type="http://schemas.openxmlformats.org/officeDocument/2006/relationships/hyperlink" Target="https://unfccc.int/sites/default/files/resource/SURINAME%20NC3_2023_FINAL.pdf" TargetMode="External"/><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 Id="rId6" Type="http://schemas.openxmlformats.org/officeDocument/2006/relationships/hyperlink" Target="https://unfccc.int/sites/default/files/resource/SURINAME%20NC3_2023_FINAL.pdf" TargetMode="External"/><Relationship Id="rId5" Type="http://schemas.openxmlformats.org/officeDocument/2006/relationships/hyperlink" Target="https://unfccc.int/sites/default/files/resource/SURINAME%20NC3_2023_FINAL.pdf" TargetMode="External"/><Relationship Id="rId4" Type="http://schemas.openxmlformats.org/officeDocument/2006/relationships/hyperlink" Target="https://statistics-suriname.org/wp-content/uploads/2024/12/Elfde-Milieustatistieken-pub-dec-2024.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ondru.sr/media/1047/sr_climate_change_policy_strategy_action_plan_2014_2021.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unfccc.int/sites/default/files/resource/SURINAME%20NC3_2023_FINAL.pdf" TargetMode="External"/><Relationship Id="rId2" Type="http://schemas.openxmlformats.org/officeDocument/2006/relationships/hyperlink" Target="https://sdmo.org/index.php/leenovereenkomsten" TargetMode="External"/><Relationship Id="rId1" Type="http://schemas.openxmlformats.org/officeDocument/2006/relationships/hyperlink" Target="https://sdmo.org/documenten/leningen/foreign_loan_agreements_2019.pdf"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AC14"/>
  <sheetViews>
    <sheetView topLeftCell="A9" zoomScale="70" zoomScaleNormal="70" workbookViewId="0">
      <selection activeCell="P12" sqref="P12"/>
    </sheetView>
  </sheetViews>
  <sheetFormatPr defaultRowHeight="15" x14ac:dyDescent="0.25"/>
  <cols>
    <col min="1" max="2" width="9.140625" style="8"/>
    <col min="3" max="3" width="28.42578125" style="8" customWidth="1"/>
    <col min="4" max="4" width="30.85546875" style="8" customWidth="1"/>
    <col min="5" max="5" width="9.140625" style="8" customWidth="1"/>
    <col min="6" max="6" width="42.5703125" style="8" customWidth="1"/>
    <col min="7" max="7" width="7" style="8" customWidth="1"/>
    <col min="8" max="8" width="8.28515625" style="8" customWidth="1"/>
    <col min="9" max="10" width="9.140625" style="8" customWidth="1"/>
    <col min="11" max="11" width="14.28515625" style="8" customWidth="1"/>
    <col min="12" max="18" width="9.140625" style="8" customWidth="1"/>
    <col min="19" max="19" width="9.140625" style="8"/>
    <col min="20" max="22" width="9.140625" style="8" customWidth="1"/>
    <col min="23" max="16384" width="9.140625" style="8"/>
  </cols>
  <sheetData>
    <row r="4" spans="3:29" ht="21" x14ac:dyDescent="0.35">
      <c r="C4" s="78" t="s">
        <v>40</v>
      </c>
      <c r="D4" s="79"/>
      <c r="E4" s="79"/>
      <c r="F4" s="79"/>
      <c r="G4" s="79"/>
      <c r="H4" s="79"/>
      <c r="I4" s="79"/>
      <c r="J4" s="79"/>
      <c r="K4" s="79"/>
      <c r="L4" s="79"/>
      <c r="W4" s="80" t="s">
        <v>41</v>
      </c>
      <c r="X4" s="80"/>
      <c r="Y4" s="80"/>
      <c r="Z4" s="80" t="s">
        <v>102</v>
      </c>
      <c r="AA4" s="80"/>
    </row>
    <row r="5" spans="3:29" ht="15" customHeight="1" x14ac:dyDescent="0.25">
      <c r="C5" s="84" t="s">
        <v>42</v>
      </c>
      <c r="D5" s="82" t="s">
        <v>101</v>
      </c>
      <c r="E5" s="81" t="s">
        <v>100</v>
      </c>
      <c r="F5" s="86" t="s">
        <v>43</v>
      </c>
      <c r="G5" s="9" t="s">
        <v>44</v>
      </c>
      <c r="H5" s="10" t="s">
        <v>45</v>
      </c>
      <c r="I5" s="72" t="s">
        <v>7</v>
      </c>
      <c r="J5" s="72"/>
      <c r="K5" s="72"/>
      <c r="L5" s="72"/>
      <c r="M5" s="72" t="s">
        <v>46</v>
      </c>
      <c r="N5" s="72"/>
      <c r="O5" s="72"/>
      <c r="P5" s="9"/>
      <c r="Q5" s="9" t="s">
        <v>47</v>
      </c>
      <c r="R5" s="82" t="s">
        <v>48</v>
      </c>
      <c r="S5" s="71" t="s">
        <v>49</v>
      </c>
      <c r="T5" s="71" t="s">
        <v>50</v>
      </c>
      <c r="U5" s="71" t="s">
        <v>51</v>
      </c>
      <c r="V5" s="72" t="s">
        <v>52</v>
      </c>
      <c r="W5" s="74" t="s">
        <v>93</v>
      </c>
      <c r="X5" s="74" t="s">
        <v>94</v>
      </c>
      <c r="Y5" s="76" t="s">
        <v>103</v>
      </c>
      <c r="Z5" s="76" t="s">
        <v>95</v>
      </c>
      <c r="AA5" s="76" t="s">
        <v>96</v>
      </c>
      <c r="AB5" s="71" t="s">
        <v>54</v>
      </c>
      <c r="AC5" s="73" t="s">
        <v>53</v>
      </c>
    </row>
    <row r="6" spans="3:29" ht="51.75" x14ac:dyDescent="0.25">
      <c r="C6" s="85"/>
      <c r="D6" s="83"/>
      <c r="E6" s="81"/>
      <c r="F6" s="87"/>
      <c r="G6" s="11"/>
      <c r="H6" s="12" t="s">
        <v>55</v>
      </c>
      <c r="I6" s="11" t="s">
        <v>56</v>
      </c>
      <c r="J6" s="13" t="s">
        <v>57</v>
      </c>
      <c r="K6" s="12" t="s">
        <v>58</v>
      </c>
      <c r="L6" s="11" t="s">
        <v>59</v>
      </c>
      <c r="M6" s="11" t="s">
        <v>60</v>
      </c>
      <c r="N6" s="11" t="s">
        <v>61</v>
      </c>
      <c r="O6" s="11" t="s">
        <v>62</v>
      </c>
      <c r="P6" s="11" t="s">
        <v>63</v>
      </c>
      <c r="Q6" s="11" t="s">
        <v>64</v>
      </c>
      <c r="R6" s="83"/>
      <c r="S6" s="71"/>
      <c r="T6" s="71"/>
      <c r="U6" s="71"/>
      <c r="V6" s="72"/>
      <c r="W6" s="75"/>
      <c r="X6" s="75"/>
      <c r="Y6" s="76"/>
      <c r="Z6" s="76"/>
      <c r="AA6" s="76"/>
      <c r="AB6" s="71"/>
      <c r="AC6" s="73"/>
    </row>
    <row r="7" spans="3:29" ht="52.5" customHeight="1" x14ac:dyDescent="0.25">
      <c r="C7" s="77" t="s">
        <v>8</v>
      </c>
      <c r="D7" s="14" t="s">
        <v>9</v>
      </c>
      <c r="E7" s="3" t="s">
        <v>65</v>
      </c>
      <c r="F7" s="15" t="s">
        <v>29</v>
      </c>
      <c r="G7" s="7" t="s">
        <v>66</v>
      </c>
      <c r="H7" s="1">
        <v>2</v>
      </c>
      <c r="I7" s="16" t="s">
        <v>67</v>
      </c>
      <c r="J7" s="17"/>
      <c r="K7" s="3" t="s">
        <v>68</v>
      </c>
      <c r="L7" s="18"/>
      <c r="M7" s="18"/>
      <c r="N7" s="1" t="s">
        <v>69</v>
      </c>
      <c r="O7" s="18"/>
      <c r="P7" s="18"/>
      <c r="Q7" s="18">
        <v>2023</v>
      </c>
      <c r="R7" s="18" t="s">
        <v>70</v>
      </c>
      <c r="S7" s="18">
        <v>1</v>
      </c>
      <c r="T7" s="3" t="s">
        <v>175</v>
      </c>
      <c r="U7" s="1" t="s">
        <v>69</v>
      </c>
      <c r="V7" s="1" t="s">
        <v>71</v>
      </c>
      <c r="W7" s="18">
        <v>1</v>
      </c>
      <c r="X7" s="18">
        <v>1</v>
      </c>
      <c r="Y7" s="18">
        <v>1</v>
      </c>
      <c r="Z7" s="18">
        <v>1</v>
      </c>
      <c r="AA7" s="3">
        <v>0</v>
      </c>
      <c r="AB7" s="19">
        <f t="shared" ref="AB7:AB14" si="0">(W7+X7+Y7+Z7+AA7+H7+S7)</f>
        <v>7</v>
      </c>
      <c r="AC7" s="18"/>
    </row>
    <row r="8" spans="3:29" ht="80.25" customHeight="1" x14ac:dyDescent="0.25">
      <c r="C8" s="77"/>
      <c r="D8" s="14" t="s">
        <v>11</v>
      </c>
      <c r="E8" s="3" t="s">
        <v>72</v>
      </c>
      <c r="F8" s="18" t="s">
        <v>30</v>
      </c>
      <c r="G8" s="7" t="s">
        <v>73</v>
      </c>
      <c r="H8" s="1">
        <v>2</v>
      </c>
      <c r="I8" s="16" t="s">
        <v>67</v>
      </c>
      <c r="J8" s="17"/>
      <c r="K8" s="18"/>
      <c r="L8" s="18"/>
      <c r="M8" s="18"/>
      <c r="N8" s="1" t="s">
        <v>69</v>
      </c>
      <c r="O8" s="18"/>
      <c r="P8" s="18"/>
      <c r="Q8" s="18"/>
      <c r="R8" s="18" t="s">
        <v>74</v>
      </c>
      <c r="S8" s="18">
        <v>1</v>
      </c>
      <c r="T8" s="18"/>
      <c r="U8" s="18"/>
      <c r="V8" s="1" t="s">
        <v>71</v>
      </c>
      <c r="W8" s="18">
        <v>1</v>
      </c>
      <c r="X8" s="18">
        <v>1</v>
      </c>
      <c r="Y8" s="18">
        <v>1</v>
      </c>
      <c r="Z8" s="18">
        <v>1</v>
      </c>
      <c r="AA8" s="3">
        <v>0</v>
      </c>
      <c r="AB8" s="19">
        <f t="shared" si="0"/>
        <v>7</v>
      </c>
      <c r="AC8" s="18"/>
    </row>
    <row r="9" spans="3:29" ht="129.75" customHeight="1" x14ac:dyDescent="0.25">
      <c r="C9" s="77"/>
      <c r="D9" s="14" t="s">
        <v>12</v>
      </c>
      <c r="E9" s="3" t="s">
        <v>75</v>
      </c>
      <c r="F9" s="20" t="s">
        <v>31</v>
      </c>
      <c r="G9" s="7" t="s">
        <v>73</v>
      </c>
      <c r="H9" s="1">
        <v>2</v>
      </c>
      <c r="I9" s="16" t="s">
        <v>76</v>
      </c>
      <c r="J9" s="17"/>
      <c r="K9" s="18"/>
      <c r="L9" s="18"/>
      <c r="M9" s="18"/>
      <c r="N9" s="16" t="s">
        <v>67</v>
      </c>
      <c r="O9" s="18"/>
      <c r="P9" s="18"/>
      <c r="Q9" s="18"/>
      <c r="R9" s="18" t="s">
        <v>74</v>
      </c>
      <c r="S9" s="18">
        <v>1</v>
      </c>
      <c r="T9" s="18"/>
      <c r="U9" s="18"/>
      <c r="V9" s="1" t="s">
        <v>71</v>
      </c>
      <c r="W9" s="18">
        <v>1</v>
      </c>
      <c r="X9" s="18">
        <v>1</v>
      </c>
      <c r="Y9" s="18">
        <v>1</v>
      </c>
      <c r="Z9" s="18">
        <v>0</v>
      </c>
      <c r="AA9" s="3">
        <v>0</v>
      </c>
      <c r="AB9" s="19">
        <f t="shared" si="0"/>
        <v>6</v>
      </c>
      <c r="AC9" s="18"/>
    </row>
    <row r="10" spans="3:29" ht="120.75" customHeight="1" x14ac:dyDescent="0.25">
      <c r="C10" s="70" t="s">
        <v>13</v>
      </c>
      <c r="D10" s="14" t="s">
        <v>14</v>
      </c>
      <c r="E10" s="3" t="s">
        <v>77</v>
      </c>
      <c r="F10" s="21" t="s">
        <v>32</v>
      </c>
      <c r="G10" s="7" t="s">
        <v>73</v>
      </c>
      <c r="H10" s="1">
        <v>2</v>
      </c>
      <c r="I10" s="16" t="s">
        <v>10</v>
      </c>
      <c r="J10" s="17"/>
      <c r="K10" s="3" t="s">
        <v>78</v>
      </c>
      <c r="L10" s="18"/>
      <c r="M10" s="18"/>
      <c r="N10" s="16" t="s">
        <v>10</v>
      </c>
      <c r="O10" s="18"/>
      <c r="P10" s="137" t="s">
        <v>246</v>
      </c>
      <c r="Q10" s="18"/>
      <c r="R10" s="18" t="s">
        <v>74</v>
      </c>
      <c r="S10" s="18">
        <v>1</v>
      </c>
      <c r="T10" s="3" t="s">
        <v>79</v>
      </c>
      <c r="U10" s="18"/>
      <c r="V10" s="1" t="s">
        <v>80</v>
      </c>
      <c r="W10" s="18">
        <v>1</v>
      </c>
      <c r="X10" s="18">
        <v>1</v>
      </c>
      <c r="Y10" s="18">
        <v>1</v>
      </c>
      <c r="Z10" s="18">
        <v>0</v>
      </c>
      <c r="AA10" s="1">
        <v>0</v>
      </c>
      <c r="AB10" s="19">
        <f t="shared" si="0"/>
        <v>6</v>
      </c>
      <c r="AC10" s="3"/>
    </row>
    <row r="11" spans="3:29" ht="75.75" customHeight="1" x14ac:dyDescent="0.25">
      <c r="C11" s="70"/>
      <c r="D11" s="14" t="s">
        <v>15</v>
      </c>
      <c r="E11" s="3" t="s">
        <v>81</v>
      </c>
      <c r="F11" s="21" t="s">
        <v>33</v>
      </c>
      <c r="G11" s="7" t="s">
        <v>66</v>
      </c>
      <c r="H11" s="1">
        <v>2</v>
      </c>
      <c r="I11" s="16" t="s">
        <v>10</v>
      </c>
      <c r="J11" s="17"/>
      <c r="K11" s="3" t="s">
        <v>245</v>
      </c>
      <c r="L11" s="18"/>
      <c r="M11" s="18"/>
      <c r="N11" s="16" t="s">
        <v>10</v>
      </c>
      <c r="O11" s="18"/>
      <c r="P11" s="137" t="s">
        <v>246</v>
      </c>
      <c r="Q11" s="18"/>
      <c r="R11" s="18" t="s">
        <v>74</v>
      </c>
      <c r="S11" s="18">
        <v>1</v>
      </c>
      <c r="T11" s="3" t="s">
        <v>176</v>
      </c>
      <c r="U11" s="18"/>
      <c r="V11" s="1" t="s">
        <v>80</v>
      </c>
      <c r="W11" s="18">
        <v>1</v>
      </c>
      <c r="X11" s="18">
        <v>1</v>
      </c>
      <c r="Y11" s="18">
        <v>0</v>
      </c>
      <c r="Z11" s="18">
        <v>0</v>
      </c>
      <c r="AA11" s="1">
        <v>0</v>
      </c>
      <c r="AB11" s="19">
        <f t="shared" si="0"/>
        <v>5</v>
      </c>
      <c r="AC11" s="3" t="s">
        <v>247</v>
      </c>
    </row>
    <row r="12" spans="3:29" ht="131.25" customHeight="1" x14ac:dyDescent="0.25">
      <c r="C12" s="3" t="s">
        <v>16</v>
      </c>
      <c r="D12" s="14" t="s">
        <v>97</v>
      </c>
      <c r="E12" s="3" t="s">
        <v>82</v>
      </c>
      <c r="F12" s="22" t="s">
        <v>34</v>
      </c>
      <c r="G12" s="7" t="s">
        <v>73</v>
      </c>
      <c r="H12" s="1">
        <v>2</v>
      </c>
      <c r="I12" s="23" t="s">
        <v>83</v>
      </c>
      <c r="J12" s="17"/>
      <c r="K12" s="18"/>
      <c r="L12" s="18"/>
      <c r="M12" s="18"/>
      <c r="N12" s="3" t="s">
        <v>84</v>
      </c>
      <c r="O12" s="18"/>
      <c r="P12" s="18"/>
      <c r="Q12" s="18"/>
      <c r="R12" s="18" t="s">
        <v>85</v>
      </c>
      <c r="S12" s="18">
        <v>1</v>
      </c>
      <c r="T12" s="18"/>
      <c r="U12" s="18"/>
      <c r="V12" s="1" t="s">
        <v>86</v>
      </c>
      <c r="W12" s="18">
        <v>1</v>
      </c>
      <c r="X12" s="18">
        <v>1</v>
      </c>
      <c r="Y12" s="18">
        <v>1</v>
      </c>
      <c r="Z12" s="18">
        <v>0</v>
      </c>
      <c r="AA12" s="3">
        <v>0</v>
      </c>
      <c r="AB12" s="19">
        <f t="shared" si="0"/>
        <v>6</v>
      </c>
      <c r="AC12" s="18"/>
    </row>
    <row r="13" spans="3:29" ht="201.75" customHeight="1" x14ac:dyDescent="0.25">
      <c r="C13" s="3" t="s">
        <v>17</v>
      </c>
      <c r="D13" s="14" t="s">
        <v>18</v>
      </c>
      <c r="E13" s="3" t="s">
        <v>87</v>
      </c>
      <c r="F13" s="3" t="s">
        <v>35</v>
      </c>
      <c r="G13" s="7" t="s">
        <v>73</v>
      </c>
      <c r="H13" s="1">
        <v>2</v>
      </c>
      <c r="I13" s="16" t="s">
        <v>10</v>
      </c>
      <c r="J13" s="17"/>
      <c r="K13" s="3" t="s">
        <v>245</v>
      </c>
      <c r="L13" s="18"/>
      <c r="M13" s="18"/>
      <c r="N13" s="3" t="s">
        <v>88</v>
      </c>
      <c r="O13" s="18"/>
      <c r="P13" s="137" t="s">
        <v>246</v>
      </c>
      <c r="Q13" s="3" t="s">
        <v>164</v>
      </c>
      <c r="R13" s="18" t="s">
        <v>74</v>
      </c>
      <c r="S13" s="18">
        <v>1</v>
      </c>
      <c r="T13" s="18"/>
      <c r="U13" s="18" t="s">
        <v>88</v>
      </c>
      <c r="V13" s="1" t="s">
        <v>80</v>
      </c>
      <c r="W13" s="18">
        <v>1</v>
      </c>
      <c r="X13" s="18">
        <v>1</v>
      </c>
      <c r="Y13" s="18">
        <v>1</v>
      </c>
      <c r="Z13" s="18">
        <v>0</v>
      </c>
      <c r="AA13" s="3">
        <v>0</v>
      </c>
      <c r="AB13" s="19">
        <f t="shared" si="0"/>
        <v>6</v>
      </c>
      <c r="AC13" s="18"/>
    </row>
    <row r="14" spans="3:29" ht="289.5" customHeight="1" x14ac:dyDescent="0.25">
      <c r="C14" s="3" t="s">
        <v>19</v>
      </c>
      <c r="D14" s="14" t="s">
        <v>20</v>
      </c>
      <c r="E14" s="3" t="s">
        <v>89</v>
      </c>
      <c r="F14" s="21" t="s">
        <v>36</v>
      </c>
      <c r="G14" s="7" t="s">
        <v>73</v>
      </c>
      <c r="H14" s="1">
        <v>2</v>
      </c>
      <c r="I14" s="16" t="s">
        <v>10</v>
      </c>
      <c r="J14" s="17"/>
      <c r="K14" s="3" t="s">
        <v>90</v>
      </c>
      <c r="L14" s="18"/>
      <c r="M14" s="18"/>
      <c r="N14" s="18" t="s">
        <v>91</v>
      </c>
      <c r="O14" s="18"/>
      <c r="P14" s="18"/>
      <c r="Q14" s="18"/>
      <c r="R14" s="18" t="s">
        <v>74</v>
      </c>
      <c r="S14" s="18">
        <v>1</v>
      </c>
      <c r="T14" s="3" t="s">
        <v>79</v>
      </c>
      <c r="U14" s="18" t="s">
        <v>92</v>
      </c>
      <c r="V14" s="1" t="s">
        <v>80</v>
      </c>
      <c r="W14" s="18">
        <v>1</v>
      </c>
      <c r="X14" s="18">
        <v>1</v>
      </c>
      <c r="Y14" s="18">
        <v>0</v>
      </c>
      <c r="Z14" s="18">
        <v>0</v>
      </c>
      <c r="AA14" s="3">
        <v>1</v>
      </c>
      <c r="AB14" s="19">
        <f t="shared" si="0"/>
        <v>6</v>
      </c>
      <c r="AC14" s="18"/>
    </row>
  </sheetData>
  <mergeCells count="23">
    <mergeCell ref="C4:L4"/>
    <mergeCell ref="W4:Y4"/>
    <mergeCell ref="Z4:AA4"/>
    <mergeCell ref="E5:E6"/>
    <mergeCell ref="I5:L5"/>
    <mergeCell ref="M5:O5"/>
    <mergeCell ref="R5:R6"/>
    <mergeCell ref="S5:S6"/>
    <mergeCell ref="C5:C6"/>
    <mergeCell ref="D5:D6"/>
    <mergeCell ref="F5:F6"/>
    <mergeCell ref="C10:C11"/>
    <mergeCell ref="T5:T6"/>
    <mergeCell ref="U5:U6"/>
    <mergeCell ref="V5:V6"/>
    <mergeCell ref="AC5:AC6"/>
    <mergeCell ref="X5:X6"/>
    <mergeCell ref="Y5:Y6"/>
    <mergeCell ref="Z5:Z6"/>
    <mergeCell ref="AA5:AA6"/>
    <mergeCell ref="C7:C9"/>
    <mergeCell ref="AB5:AB6"/>
    <mergeCell ref="W5:W6"/>
  </mergeCells>
  <hyperlinks>
    <hyperlink ref="P11" r:id="rId1" xr:uid="{A778A281-7739-457B-B5DC-B01BCE270EAE}"/>
    <hyperlink ref="P13" r:id="rId2" xr:uid="{91D5F021-127A-49EC-876B-8996C3EFB82C}"/>
    <hyperlink ref="P10" r:id="rId3" xr:uid="{CADE8C38-C113-499E-91DD-113E0110A6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K23"/>
  <sheetViews>
    <sheetView topLeftCell="A17" zoomScale="90" zoomScaleNormal="90" workbookViewId="0">
      <selection activeCell="F26" sqref="F26"/>
    </sheetView>
  </sheetViews>
  <sheetFormatPr defaultRowHeight="15" x14ac:dyDescent="0.25"/>
  <cols>
    <col min="1" max="3" width="9.140625" style="8"/>
    <col min="4" max="4" width="6.85546875" style="8" customWidth="1"/>
    <col min="5" max="5" width="24.85546875" style="8" customWidth="1"/>
    <col min="6" max="16384" width="9.140625" style="8"/>
  </cols>
  <sheetData>
    <row r="2" spans="4:11" ht="37.5" customHeight="1" x14ac:dyDescent="0.25">
      <c r="D2" s="89" t="s">
        <v>9</v>
      </c>
      <c r="E2" s="89"/>
      <c r="F2" s="89"/>
      <c r="G2" s="89"/>
      <c r="H2" s="89"/>
      <c r="I2" s="89"/>
      <c r="J2" s="89"/>
      <c r="K2" s="89"/>
    </row>
    <row r="3" spans="4:11" ht="24" customHeight="1" x14ac:dyDescent="0.25">
      <c r="D3" s="90" t="s">
        <v>29</v>
      </c>
      <c r="E3" s="90"/>
      <c r="F3" s="90"/>
      <c r="G3" s="90"/>
      <c r="H3" s="90"/>
      <c r="I3" s="90"/>
      <c r="J3" s="90"/>
      <c r="K3" s="90"/>
    </row>
    <row r="6" spans="4:11" x14ac:dyDescent="0.25">
      <c r="D6" s="88" t="s">
        <v>37</v>
      </c>
      <c r="E6" s="88"/>
      <c r="F6" s="88"/>
      <c r="G6" s="88"/>
      <c r="H6" s="88"/>
      <c r="I6" s="88"/>
      <c r="J6" s="88"/>
      <c r="K6" s="88"/>
    </row>
    <row r="7" spans="4:11" ht="79.5" x14ac:dyDescent="0.3">
      <c r="D7" s="138" t="s">
        <v>6</v>
      </c>
      <c r="E7" s="139" t="s">
        <v>21</v>
      </c>
      <c r="F7" s="139" t="s">
        <v>248</v>
      </c>
      <c r="G7" s="139" t="s">
        <v>249</v>
      </c>
      <c r="H7" s="139" t="s">
        <v>250</v>
      </c>
      <c r="I7" s="139" t="s">
        <v>130</v>
      </c>
      <c r="J7" s="139" t="s">
        <v>22</v>
      </c>
      <c r="K7" s="139" t="s">
        <v>23</v>
      </c>
    </row>
    <row r="8" spans="4:11" ht="39.75" customHeight="1" x14ac:dyDescent="0.25">
      <c r="D8" s="24">
        <v>2011</v>
      </c>
      <c r="E8" s="24" t="s">
        <v>251</v>
      </c>
      <c r="F8" s="25"/>
      <c r="G8" s="140"/>
      <c r="H8" s="25">
        <v>50</v>
      </c>
      <c r="I8" s="25">
        <v>50</v>
      </c>
      <c r="J8" s="26">
        <v>539910</v>
      </c>
      <c r="K8" s="24">
        <v>10</v>
      </c>
    </row>
    <row r="9" spans="4:11" ht="39.75" customHeight="1" x14ac:dyDescent="0.25">
      <c r="D9" s="24">
        <v>2012</v>
      </c>
      <c r="E9" s="24" t="s">
        <v>1</v>
      </c>
      <c r="F9" s="25"/>
      <c r="G9" s="140"/>
      <c r="H9" s="25">
        <v>260</v>
      </c>
      <c r="I9" s="25">
        <v>260</v>
      </c>
      <c r="J9" s="26">
        <v>541638</v>
      </c>
      <c r="K9" s="24">
        <v>48</v>
      </c>
    </row>
    <row r="10" spans="4:11" ht="39.75" customHeight="1" x14ac:dyDescent="0.25">
      <c r="D10" s="24">
        <v>2013</v>
      </c>
      <c r="E10" s="24" t="s">
        <v>2</v>
      </c>
      <c r="F10" s="25"/>
      <c r="G10" s="140"/>
      <c r="H10" s="25" t="s">
        <v>3</v>
      </c>
      <c r="I10" s="25">
        <v>300</v>
      </c>
      <c r="J10" s="26">
        <v>550222</v>
      </c>
      <c r="K10" s="24">
        <v>55</v>
      </c>
    </row>
    <row r="11" spans="4:11" ht="39.75" customHeight="1" x14ac:dyDescent="0.25">
      <c r="D11" s="24">
        <v>2014</v>
      </c>
      <c r="E11" s="24" t="s">
        <v>4</v>
      </c>
      <c r="F11" s="25">
        <v>1</v>
      </c>
      <c r="G11" s="25">
        <v>4</v>
      </c>
      <c r="H11" s="25" t="s">
        <v>3</v>
      </c>
      <c r="I11" s="25">
        <v>305</v>
      </c>
      <c r="J11" s="26">
        <v>558773</v>
      </c>
      <c r="K11" s="24">
        <v>55</v>
      </c>
    </row>
    <row r="12" spans="4:11" ht="39.75" customHeight="1" x14ac:dyDescent="0.25">
      <c r="D12" s="24">
        <v>2015</v>
      </c>
      <c r="E12" s="24" t="s">
        <v>252</v>
      </c>
      <c r="F12" s="25">
        <v>1</v>
      </c>
      <c r="G12" s="25">
        <v>3</v>
      </c>
      <c r="H12" s="25">
        <v>790</v>
      </c>
      <c r="I12" s="25">
        <v>794</v>
      </c>
      <c r="J12" s="26">
        <v>567291</v>
      </c>
      <c r="K12" s="24">
        <v>139.96</v>
      </c>
    </row>
    <row r="13" spans="4:11" ht="39.75" customHeight="1" x14ac:dyDescent="0.25">
      <c r="D13" s="24">
        <v>2016</v>
      </c>
      <c r="E13" s="24" t="s">
        <v>252</v>
      </c>
      <c r="F13" s="25" t="s">
        <v>5</v>
      </c>
      <c r="G13" s="25">
        <v>2</v>
      </c>
      <c r="H13" s="25">
        <v>36</v>
      </c>
      <c r="I13" s="25">
        <v>38</v>
      </c>
      <c r="J13" s="26">
        <v>575700</v>
      </c>
      <c r="K13" s="24">
        <v>6.6</v>
      </c>
    </row>
    <row r="14" spans="4:11" ht="39.75" customHeight="1" x14ac:dyDescent="0.25">
      <c r="D14" s="24">
        <v>2017</v>
      </c>
      <c r="E14" s="24" t="s">
        <v>252</v>
      </c>
      <c r="F14" s="25" t="s">
        <v>5</v>
      </c>
      <c r="G14" s="25" t="s">
        <v>5</v>
      </c>
      <c r="H14" s="25">
        <v>109</v>
      </c>
      <c r="I14" s="25">
        <v>109</v>
      </c>
      <c r="J14" s="26">
        <v>583400</v>
      </c>
      <c r="K14" s="24">
        <v>18.68</v>
      </c>
    </row>
    <row r="15" spans="4:11" ht="39.75" customHeight="1" x14ac:dyDescent="0.25">
      <c r="D15" s="24">
        <v>2018</v>
      </c>
      <c r="E15" s="24" t="s">
        <v>252</v>
      </c>
      <c r="F15" s="25" t="s">
        <v>5</v>
      </c>
      <c r="G15" s="25" t="s">
        <v>5</v>
      </c>
      <c r="H15" s="25">
        <v>22</v>
      </c>
      <c r="I15" s="25">
        <v>22</v>
      </c>
      <c r="J15" s="26">
        <v>590100</v>
      </c>
      <c r="K15" s="24">
        <v>3.73</v>
      </c>
    </row>
    <row r="16" spans="4:11" ht="39.75" customHeight="1" x14ac:dyDescent="0.25">
      <c r="D16" s="24">
        <v>2019</v>
      </c>
      <c r="E16" s="24" t="s">
        <v>104</v>
      </c>
      <c r="F16" s="25" t="s">
        <v>5</v>
      </c>
      <c r="G16" s="25" t="s">
        <v>5</v>
      </c>
      <c r="H16" s="25">
        <v>74</v>
      </c>
      <c r="I16" s="25">
        <v>74</v>
      </c>
      <c r="J16" s="26">
        <v>598000</v>
      </c>
      <c r="K16" s="24">
        <v>12.37</v>
      </c>
    </row>
    <row r="17" spans="4:11" ht="31.5" x14ac:dyDescent="0.25">
      <c r="D17" s="24">
        <v>2020</v>
      </c>
      <c r="E17" s="24" t="s">
        <v>104</v>
      </c>
      <c r="F17" s="25" t="s">
        <v>5</v>
      </c>
      <c r="G17" s="25" t="s">
        <v>5</v>
      </c>
      <c r="H17" s="25">
        <v>3</v>
      </c>
      <c r="I17" s="25">
        <v>3</v>
      </c>
      <c r="J17" s="26">
        <v>608900</v>
      </c>
      <c r="K17" s="24">
        <v>0.5</v>
      </c>
    </row>
    <row r="18" spans="4:11" ht="31.5" x14ac:dyDescent="0.25">
      <c r="D18" s="24">
        <v>2021</v>
      </c>
      <c r="E18" s="24" t="s">
        <v>104</v>
      </c>
      <c r="F18" s="25" t="s">
        <v>5</v>
      </c>
      <c r="G18" s="25" t="s">
        <v>5</v>
      </c>
      <c r="H18" s="25">
        <v>75</v>
      </c>
      <c r="I18" s="25">
        <v>75</v>
      </c>
      <c r="J18" s="26">
        <v>616500</v>
      </c>
      <c r="K18" s="24">
        <v>12.2</v>
      </c>
    </row>
    <row r="19" spans="4:11" ht="31.5" x14ac:dyDescent="0.25">
      <c r="D19" s="24">
        <v>2022</v>
      </c>
      <c r="E19" s="24" t="s">
        <v>104</v>
      </c>
      <c r="F19" s="25" t="s">
        <v>5</v>
      </c>
      <c r="G19" s="25" t="s">
        <v>5</v>
      </c>
      <c r="H19" s="26">
        <v>3810</v>
      </c>
      <c r="I19" s="26">
        <v>3810</v>
      </c>
      <c r="J19" s="26">
        <v>624900</v>
      </c>
      <c r="K19" s="24">
        <v>609.70000000000005</v>
      </c>
    </row>
    <row r="20" spans="4:11" ht="31.5" x14ac:dyDescent="0.25">
      <c r="D20" s="24">
        <v>2023</v>
      </c>
      <c r="E20" s="24" t="s">
        <v>104</v>
      </c>
      <c r="F20" s="25" t="s">
        <v>5</v>
      </c>
      <c r="G20" s="25" t="s">
        <v>5</v>
      </c>
      <c r="H20" s="25">
        <v>106</v>
      </c>
      <c r="I20" s="25">
        <v>106</v>
      </c>
      <c r="J20" s="26">
        <v>633400</v>
      </c>
      <c r="K20" s="24">
        <v>16.7</v>
      </c>
    </row>
    <row r="21" spans="4:11" ht="15.75" x14ac:dyDescent="0.25">
      <c r="D21" s="91" t="s">
        <v>105</v>
      </c>
      <c r="E21" s="91"/>
      <c r="F21" s="91"/>
      <c r="G21" s="91"/>
      <c r="H21" s="91"/>
      <c r="I21" s="91"/>
      <c r="J21" s="91"/>
      <c r="K21" s="91"/>
    </row>
    <row r="22" spans="4:11" ht="15.75" x14ac:dyDescent="0.25">
      <c r="D22" s="27" t="s">
        <v>106</v>
      </c>
      <c r="E22" s="28" t="s">
        <v>123</v>
      </c>
      <c r="F22" s="27"/>
      <c r="G22" s="27"/>
      <c r="H22" s="27"/>
      <c r="I22" s="27"/>
      <c r="J22" s="27"/>
      <c r="K22" s="27"/>
    </row>
    <row r="23" spans="4:11" ht="15.75" x14ac:dyDescent="0.25">
      <c r="D23" s="27" t="s">
        <v>253</v>
      </c>
      <c r="E23" s="141"/>
      <c r="F23" s="141"/>
      <c r="G23" s="141"/>
      <c r="H23" s="141"/>
      <c r="I23" s="141"/>
      <c r="J23" s="141"/>
      <c r="K23" s="141"/>
    </row>
  </sheetData>
  <mergeCells count="4">
    <mergeCell ref="D6:K6"/>
    <mergeCell ref="D2:K2"/>
    <mergeCell ref="D3:K3"/>
    <mergeCell ref="D21:K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O98"/>
  <sheetViews>
    <sheetView zoomScale="80" zoomScaleNormal="80" workbookViewId="0">
      <selection activeCell="G4" sqref="G4"/>
    </sheetView>
  </sheetViews>
  <sheetFormatPr defaultRowHeight="15" x14ac:dyDescent="0.25"/>
  <cols>
    <col min="1" max="4" width="9.140625" style="8"/>
    <col min="5" max="5" width="48.28515625" style="8" customWidth="1"/>
    <col min="6" max="6" width="9.140625" style="8"/>
    <col min="7" max="7" width="47.140625" style="8" customWidth="1"/>
    <col min="8" max="16384" width="9.140625" style="8"/>
  </cols>
  <sheetData>
    <row r="3" spans="4:15" ht="60" x14ac:dyDescent="0.25">
      <c r="E3" s="6" t="s">
        <v>11</v>
      </c>
    </row>
    <row r="4" spans="4:15" x14ac:dyDescent="0.25">
      <c r="E4" s="29"/>
    </row>
    <row r="5" spans="4:15" x14ac:dyDescent="0.25">
      <c r="N5" s="30"/>
    </row>
    <row r="6" spans="4:15" x14ac:dyDescent="0.25">
      <c r="N6" s="30"/>
    </row>
    <row r="7" spans="4:15" x14ac:dyDescent="0.25">
      <c r="F7" s="32"/>
      <c r="G7" s="32"/>
      <c r="H7" s="33"/>
      <c r="I7" s="33"/>
      <c r="J7" s="33"/>
      <c r="K7" s="33"/>
      <c r="L7" s="34"/>
      <c r="M7" s="35"/>
    </row>
    <row r="8" spans="4:15" ht="333" customHeight="1" x14ac:dyDescent="0.25">
      <c r="D8" s="107" t="s">
        <v>177</v>
      </c>
      <c r="E8" s="107"/>
      <c r="F8" s="107"/>
      <c r="G8" s="107"/>
      <c r="H8" s="107"/>
      <c r="I8" s="107"/>
      <c r="J8" s="107"/>
      <c r="K8" s="107"/>
      <c r="L8" s="107"/>
      <c r="M8" s="107"/>
      <c r="N8" s="107"/>
      <c r="O8" s="107"/>
    </row>
    <row r="11" spans="4:15" ht="15" customHeight="1" x14ac:dyDescent="0.25">
      <c r="F11" s="101" t="s">
        <v>114</v>
      </c>
      <c r="G11" s="102"/>
      <c r="H11" s="36"/>
    </row>
    <row r="12" spans="4:15" ht="15" customHeight="1" x14ac:dyDescent="0.25">
      <c r="E12" s="36"/>
      <c r="F12" s="103"/>
      <c r="G12" s="104"/>
      <c r="H12" s="36"/>
    </row>
    <row r="13" spans="4:15" ht="15" customHeight="1" x14ac:dyDescent="0.25">
      <c r="E13" s="36"/>
      <c r="F13" s="103"/>
      <c r="G13" s="104"/>
      <c r="H13" s="36"/>
    </row>
    <row r="14" spans="4:15" ht="15" customHeight="1" x14ac:dyDescent="0.25">
      <c r="E14" s="36"/>
      <c r="F14" s="103"/>
      <c r="G14" s="104"/>
      <c r="H14" s="36"/>
    </row>
    <row r="15" spans="4:15" ht="15" customHeight="1" x14ac:dyDescent="0.25">
      <c r="E15" s="36"/>
      <c r="F15" s="103"/>
      <c r="G15" s="104"/>
      <c r="H15" s="36"/>
    </row>
    <row r="16" spans="4:15" ht="15" customHeight="1" x14ac:dyDescent="0.25">
      <c r="E16" s="36"/>
      <c r="F16" s="103"/>
      <c r="G16" s="104"/>
      <c r="H16" s="36"/>
    </row>
    <row r="17" spans="5:8" ht="15" customHeight="1" x14ac:dyDescent="0.25">
      <c r="E17" s="36"/>
      <c r="F17" s="103"/>
      <c r="G17" s="104"/>
      <c r="H17" s="36"/>
    </row>
    <row r="18" spans="5:8" ht="15" customHeight="1" x14ac:dyDescent="0.25">
      <c r="E18" s="36"/>
      <c r="F18" s="103"/>
      <c r="G18" s="104"/>
      <c r="H18" s="36"/>
    </row>
    <row r="19" spans="5:8" ht="15" customHeight="1" x14ac:dyDescent="0.25">
      <c r="E19" s="36"/>
      <c r="F19" s="103"/>
      <c r="G19" s="104"/>
      <c r="H19" s="36"/>
    </row>
    <row r="20" spans="5:8" ht="15" customHeight="1" x14ac:dyDescent="0.25">
      <c r="E20" s="36"/>
      <c r="F20" s="103"/>
      <c r="G20" s="104"/>
      <c r="H20" s="36"/>
    </row>
    <row r="21" spans="5:8" ht="15" customHeight="1" x14ac:dyDescent="0.25">
      <c r="E21" s="36"/>
      <c r="F21" s="103"/>
      <c r="G21" s="104"/>
      <c r="H21" s="36"/>
    </row>
    <row r="22" spans="5:8" ht="15" customHeight="1" x14ac:dyDescent="0.25">
      <c r="E22" s="36"/>
      <c r="F22" s="103"/>
      <c r="G22" s="104"/>
      <c r="H22" s="36"/>
    </row>
    <row r="23" spans="5:8" ht="15" customHeight="1" x14ac:dyDescent="0.25">
      <c r="E23" s="36"/>
      <c r="F23" s="103"/>
      <c r="G23" s="104"/>
      <c r="H23" s="36"/>
    </row>
    <row r="24" spans="5:8" ht="15" customHeight="1" x14ac:dyDescent="0.25">
      <c r="E24" s="36"/>
      <c r="F24" s="103"/>
      <c r="G24" s="104"/>
      <c r="H24" s="36"/>
    </row>
    <row r="25" spans="5:8" x14ac:dyDescent="0.25">
      <c r="F25" s="103"/>
      <c r="G25" s="104"/>
    </row>
    <row r="26" spans="5:8" x14ac:dyDescent="0.25">
      <c r="F26" s="103"/>
      <c r="G26" s="104"/>
    </row>
    <row r="27" spans="5:8" x14ac:dyDescent="0.25">
      <c r="F27" s="103"/>
      <c r="G27" s="104"/>
    </row>
    <row r="28" spans="5:8" x14ac:dyDescent="0.25">
      <c r="F28" s="103"/>
      <c r="G28" s="104"/>
    </row>
    <row r="29" spans="5:8" x14ac:dyDescent="0.25">
      <c r="F29" s="103"/>
      <c r="G29" s="104"/>
    </row>
    <row r="30" spans="5:8" x14ac:dyDescent="0.25">
      <c r="F30" s="105"/>
      <c r="G30" s="106"/>
    </row>
    <row r="32" spans="5:8" x14ac:dyDescent="0.25">
      <c r="E32" s="37" t="s">
        <v>107</v>
      </c>
    </row>
    <row r="33" spans="5:9" x14ac:dyDescent="0.25">
      <c r="E33" s="38" t="s">
        <v>108</v>
      </c>
    </row>
    <row r="36" spans="5:9" ht="15" customHeight="1" x14ac:dyDescent="0.25">
      <c r="F36" s="92" t="s">
        <v>109</v>
      </c>
      <c r="G36" s="94"/>
      <c r="H36" s="39"/>
      <c r="I36" s="39"/>
    </row>
    <row r="37" spans="5:9" x14ac:dyDescent="0.25">
      <c r="F37" s="95"/>
      <c r="G37" s="97"/>
      <c r="H37" s="39"/>
      <c r="I37" s="39"/>
    </row>
    <row r="38" spans="5:9" x14ac:dyDescent="0.25">
      <c r="F38" s="95"/>
      <c r="G38" s="97"/>
      <c r="H38" s="39"/>
      <c r="I38" s="39"/>
    </row>
    <row r="39" spans="5:9" x14ac:dyDescent="0.25">
      <c r="F39" s="95"/>
      <c r="G39" s="97"/>
      <c r="H39" s="39"/>
      <c r="I39" s="39"/>
    </row>
    <row r="40" spans="5:9" x14ac:dyDescent="0.25">
      <c r="F40" s="95"/>
      <c r="G40" s="97"/>
      <c r="H40" s="39"/>
      <c r="I40" s="39"/>
    </row>
    <row r="41" spans="5:9" x14ac:dyDescent="0.25">
      <c r="F41" s="95"/>
      <c r="G41" s="97"/>
      <c r="H41" s="39"/>
      <c r="I41" s="39"/>
    </row>
    <row r="42" spans="5:9" x14ac:dyDescent="0.25">
      <c r="F42" s="95"/>
      <c r="G42" s="97"/>
      <c r="H42" s="39"/>
      <c r="I42" s="39"/>
    </row>
    <row r="43" spans="5:9" x14ac:dyDescent="0.25">
      <c r="F43" s="95"/>
      <c r="G43" s="97"/>
      <c r="H43" s="39"/>
      <c r="I43" s="39"/>
    </row>
    <row r="44" spans="5:9" x14ac:dyDescent="0.25">
      <c r="F44" s="95"/>
      <c r="G44" s="97"/>
      <c r="H44" s="39"/>
      <c r="I44" s="39"/>
    </row>
    <row r="45" spans="5:9" x14ac:dyDescent="0.25">
      <c r="F45" s="95"/>
      <c r="G45" s="97"/>
      <c r="H45" s="39"/>
      <c r="I45" s="39"/>
    </row>
    <row r="46" spans="5:9" x14ac:dyDescent="0.25">
      <c r="F46" s="95"/>
      <c r="G46" s="97"/>
      <c r="H46" s="39"/>
      <c r="I46" s="39"/>
    </row>
    <row r="47" spans="5:9" x14ac:dyDescent="0.25">
      <c r="F47" s="95"/>
      <c r="G47" s="97"/>
      <c r="H47" s="39"/>
      <c r="I47" s="39"/>
    </row>
    <row r="48" spans="5:9" x14ac:dyDescent="0.25">
      <c r="F48" s="95"/>
      <c r="G48" s="97"/>
      <c r="H48" s="39"/>
      <c r="I48" s="39"/>
    </row>
    <row r="49" spans="5:9" x14ac:dyDescent="0.25">
      <c r="F49" s="95"/>
      <c r="G49" s="97"/>
      <c r="H49" s="39"/>
      <c r="I49" s="39"/>
    </row>
    <row r="50" spans="5:9" x14ac:dyDescent="0.25">
      <c r="F50" s="95"/>
      <c r="G50" s="97"/>
      <c r="H50" s="39"/>
      <c r="I50" s="39"/>
    </row>
    <row r="51" spans="5:9" x14ac:dyDescent="0.25">
      <c r="F51" s="95"/>
      <c r="G51" s="97"/>
      <c r="H51" s="39"/>
      <c r="I51" s="39"/>
    </row>
    <row r="52" spans="5:9" x14ac:dyDescent="0.25">
      <c r="F52" s="95"/>
      <c r="G52" s="97"/>
      <c r="H52" s="39"/>
      <c r="I52" s="39"/>
    </row>
    <row r="53" spans="5:9" x14ac:dyDescent="0.25">
      <c r="F53" s="98"/>
      <c r="G53" s="100"/>
      <c r="H53" s="39"/>
      <c r="I53" s="39"/>
    </row>
    <row r="54" spans="5:9" x14ac:dyDescent="0.25">
      <c r="F54" s="39"/>
      <c r="G54" s="39"/>
      <c r="H54" s="39"/>
      <c r="I54" s="39"/>
    </row>
    <row r="55" spans="5:9" x14ac:dyDescent="0.25">
      <c r="E55" s="37" t="s">
        <v>107</v>
      </c>
    </row>
    <row r="56" spans="5:9" x14ac:dyDescent="0.25">
      <c r="E56" s="38" t="s">
        <v>108</v>
      </c>
    </row>
    <row r="58" spans="5:9" ht="15" customHeight="1" x14ac:dyDescent="0.25">
      <c r="F58" s="92" t="s">
        <v>110</v>
      </c>
      <c r="G58" s="94"/>
    </row>
    <row r="59" spans="5:9" x14ac:dyDescent="0.25">
      <c r="F59" s="95"/>
      <c r="G59" s="97"/>
    </row>
    <row r="60" spans="5:9" x14ac:dyDescent="0.25">
      <c r="F60" s="95"/>
      <c r="G60" s="97"/>
    </row>
    <row r="61" spans="5:9" x14ac:dyDescent="0.25">
      <c r="F61" s="95"/>
      <c r="G61" s="97"/>
    </row>
    <row r="62" spans="5:9" x14ac:dyDescent="0.25">
      <c r="F62" s="95"/>
      <c r="G62" s="97"/>
    </row>
    <row r="63" spans="5:9" x14ac:dyDescent="0.25">
      <c r="F63" s="95"/>
      <c r="G63" s="97"/>
    </row>
    <row r="64" spans="5:9" x14ac:dyDescent="0.25">
      <c r="F64" s="95"/>
      <c r="G64" s="97"/>
    </row>
    <row r="65" spans="5:10" x14ac:dyDescent="0.25">
      <c r="F65" s="95"/>
      <c r="G65" s="97"/>
    </row>
    <row r="66" spans="5:10" x14ac:dyDescent="0.25">
      <c r="F66" s="95"/>
      <c r="G66" s="97"/>
    </row>
    <row r="67" spans="5:10" x14ac:dyDescent="0.25">
      <c r="F67" s="95"/>
      <c r="G67" s="97"/>
    </row>
    <row r="68" spans="5:10" x14ac:dyDescent="0.25">
      <c r="F68" s="95"/>
      <c r="G68" s="97"/>
    </row>
    <row r="69" spans="5:10" x14ac:dyDescent="0.25">
      <c r="F69" s="95"/>
      <c r="G69" s="97"/>
    </row>
    <row r="70" spans="5:10" x14ac:dyDescent="0.25">
      <c r="F70" s="95"/>
      <c r="G70" s="97"/>
    </row>
    <row r="71" spans="5:10" x14ac:dyDescent="0.25">
      <c r="F71" s="95"/>
      <c r="G71" s="97"/>
    </row>
    <row r="72" spans="5:10" x14ac:dyDescent="0.25">
      <c r="F72" s="95"/>
      <c r="G72" s="97"/>
    </row>
    <row r="73" spans="5:10" x14ac:dyDescent="0.25">
      <c r="F73" s="98"/>
      <c r="G73" s="100"/>
    </row>
    <row r="74" spans="5:10" x14ac:dyDescent="0.25">
      <c r="E74" s="37" t="s">
        <v>107</v>
      </c>
    </row>
    <row r="75" spans="5:10" x14ac:dyDescent="0.25">
      <c r="E75" s="38" t="s">
        <v>111</v>
      </c>
    </row>
    <row r="78" spans="5:10" ht="15" customHeight="1" x14ac:dyDescent="0.25">
      <c r="F78" s="92" t="s">
        <v>112</v>
      </c>
      <c r="G78" s="93"/>
      <c r="H78" s="93"/>
      <c r="I78" s="93"/>
      <c r="J78" s="94"/>
    </row>
    <row r="79" spans="5:10" x14ac:dyDescent="0.25">
      <c r="F79" s="95"/>
      <c r="G79" s="96"/>
      <c r="H79" s="96"/>
      <c r="I79" s="96"/>
      <c r="J79" s="97"/>
    </row>
    <row r="80" spans="5:10" x14ac:dyDescent="0.25">
      <c r="F80" s="95"/>
      <c r="G80" s="96"/>
      <c r="H80" s="96"/>
      <c r="I80" s="96"/>
      <c r="J80" s="97"/>
    </row>
    <row r="81" spans="6:10" x14ac:dyDescent="0.25">
      <c r="F81" s="95"/>
      <c r="G81" s="96"/>
      <c r="H81" s="96"/>
      <c r="I81" s="96"/>
      <c r="J81" s="97"/>
    </row>
    <row r="82" spans="6:10" x14ac:dyDescent="0.25">
      <c r="F82" s="95"/>
      <c r="G82" s="96"/>
      <c r="H82" s="96"/>
      <c r="I82" s="96"/>
      <c r="J82" s="97"/>
    </row>
    <row r="83" spans="6:10" x14ac:dyDescent="0.25">
      <c r="F83" s="95"/>
      <c r="G83" s="96"/>
      <c r="H83" s="96"/>
      <c r="I83" s="96"/>
      <c r="J83" s="97"/>
    </row>
    <row r="84" spans="6:10" x14ac:dyDescent="0.25">
      <c r="F84" s="95"/>
      <c r="G84" s="96"/>
      <c r="H84" s="96"/>
      <c r="I84" s="96"/>
      <c r="J84" s="97"/>
    </row>
    <row r="85" spans="6:10" x14ac:dyDescent="0.25">
      <c r="F85" s="95"/>
      <c r="G85" s="96"/>
      <c r="H85" s="96"/>
      <c r="I85" s="96"/>
      <c r="J85" s="97"/>
    </row>
    <row r="86" spans="6:10" x14ac:dyDescent="0.25">
      <c r="F86" s="95"/>
      <c r="G86" s="96"/>
      <c r="H86" s="96"/>
      <c r="I86" s="96"/>
      <c r="J86" s="97"/>
    </row>
    <row r="87" spans="6:10" x14ac:dyDescent="0.25">
      <c r="F87" s="95"/>
      <c r="G87" s="96"/>
      <c r="H87" s="96"/>
      <c r="I87" s="96"/>
      <c r="J87" s="97"/>
    </row>
    <row r="88" spans="6:10" x14ac:dyDescent="0.25">
      <c r="F88" s="95"/>
      <c r="G88" s="96"/>
      <c r="H88" s="96"/>
      <c r="I88" s="96"/>
      <c r="J88" s="97"/>
    </row>
    <row r="89" spans="6:10" x14ac:dyDescent="0.25">
      <c r="F89" s="95"/>
      <c r="G89" s="96"/>
      <c r="H89" s="96"/>
      <c r="I89" s="96"/>
      <c r="J89" s="97"/>
    </row>
    <row r="90" spans="6:10" x14ac:dyDescent="0.25">
      <c r="F90" s="95"/>
      <c r="G90" s="96"/>
      <c r="H90" s="96"/>
      <c r="I90" s="96"/>
      <c r="J90" s="97"/>
    </row>
    <row r="91" spans="6:10" x14ac:dyDescent="0.25">
      <c r="F91" s="95"/>
      <c r="G91" s="96"/>
      <c r="H91" s="96"/>
      <c r="I91" s="96"/>
      <c r="J91" s="97"/>
    </row>
    <row r="92" spans="6:10" x14ac:dyDescent="0.25">
      <c r="F92" s="95"/>
      <c r="G92" s="96"/>
      <c r="H92" s="96"/>
      <c r="I92" s="96"/>
      <c r="J92" s="97"/>
    </row>
    <row r="93" spans="6:10" x14ac:dyDescent="0.25">
      <c r="F93" s="95"/>
      <c r="G93" s="96"/>
      <c r="H93" s="96"/>
      <c r="I93" s="96"/>
      <c r="J93" s="97"/>
    </row>
    <row r="94" spans="6:10" x14ac:dyDescent="0.25">
      <c r="F94" s="95"/>
      <c r="G94" s="96"/>
      <c r="H94" s="96"/>
      <c r="I94" s="96"/>
      <c r="J94" s="97"/>
    </row>
    <row r="95" spans="6:10" x14ac:dyDescent="0.25">
      <c r="F95" s="95"/>
      <c r="G95" s="96"/>
      <c r="H95" s="96"/>
      <c r="I95" s="96"/>
      <c r="J95" s="97"/>
    </row>
    <row r="96" spans="6:10" x14ac:dyDescent="0.25">
      <c r="F96" s="98"/>
      <c r="G96" s="99"/>
      <c r="H96" s="99"/>
      <c r="I96" s="99"/>
      <c r="J96" s="100"/>
    </row>
    <row r="97" spans="5:5" x14ac:dyDescent="0.25">
      <c r="E97" s="37" t="s">
        <v>107</v>
      </c>
    </row>
    <row r="98" spans="5:5" x14ac:dyDescent="0.25">
      <c r="E98" s="38" t="s">
        <v>113</v>
      </c>
    </row>
  </sheetData>
  <mergeCells count="5">
    <mergeCell ref="F78:J96"/>
    <mergeCell ref="F11:G30"/>
    <mergeCell ref="F36:G53"/>
    <mergeCell ref="F58:G73"/>
    <mergeCell ref="D8:O8"/>
  </mergeCells>
  <hyperlinks>
    <hyperlink ref="E33" r:id="rId1" xr:uid="{C7978409-A0EF-40E6-B3D6-02D834F52397}"/>
    <hyperlink ref="E56" r:id="rId2" xr:uid="{14622E5E-5917-4DC1-A66F-ADC72BFB036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J59"/>
  <sheetViews>
    <sheetView zoomScale="70" zoomScaleNormal="70" workbookViewId="0">
      <selection activeCell="E20" sqref="E20"/>
    </sheetView>
  </sheetViews>
  <sheetFormatPr defaultRowHeight="15" x14ac:dyDescent="0.25"/>
  <cols>
    <col min="1" max="4" width="9.140625" style="8"/>
    <col min="5" max="5" width="112" style="8" customWidth="1"/>
    <col min="6" max="16384" width="9.140625" style="8"/>
  </cols>
  <sheetData>
    <row r="3" spans="5:10" ht="33" customHeight="1" x14ac:dyDescent="0.25">
      <c r="E3" s="40" t="s">
        <v>12</v>
      </c>
    </row>
    <row r="4" spans="5:10" ht="111" customHeight="1" x14ac:dyDescent="0.25">
      <c r="E4" s="41" t="s">
        <v>31</v>
      </c>
    </row>
    <row r="6" spans="5:10" x14ac:dyDescent="0.25">
      <c r="E6" s="31" t="s">
        <v>98</v>
      </c>
    </row>
    <row r="7" spans="5:10" ht="15" customHeight="1" x14ac:dyDescent="0.25">
      <c r="F7" s="101" t="s">
        <v>115</v>
      </c>
      <c r="G7" s="108"/>
      <c r="H7" s="108"/>
      <c r="I7" s="108"/>
      <c r="J7" s="102"/>
    </row>
    <row r="8" spans="5:10" ht="15" customHeight="1" x14ac:dyDescent="0.25">
      <c r="F8" s="103"/>
      <c r="G8" s="109"/>
      <c r="H8" s="109"/>
      <c r="I8" s="109"/>
      <c r="J8" s="104"/>
    </row>
    <row r="9" spans="5:10" ht="15" customHeight="1" x14ac:dyDescent="0.25">
      <c r="F9" s="103"/>
      <c r="G9" s="109"/>
      <c r="H9" s="109"/>
      <c r="I9" s="109"/>
      <c r="J9" s="104"/>
    </row>
    <row r="10" spans="5:10" ht="15" customHeight="1" x14ac:dyDescent="0.25">
      <c r="F10" s="103"/>
      <c r="G10" s="109"/>
      <c r="H10" s="109"/>
      <c r="I10" s="109"/>
      <c r="J10" s="104"/>
    </row>
    <row r="11" spans="5:10" ht="15" customHeight="1" x14ac:dyDescent="0.25">
      <c r="F11" s="103"/>
      <c r="G11" s="109"/>
      <c r="H11" s="109"/>
      <c r="I11" s="109"/>
      <c r="J11" s="104"/>
    </row>
    <row r="12" spans="5:10" ht="15" customHeight="1" x14ac:dyDescent="0.25">
      <c r="F12" s="103"/>
      <c r="G12" s="109"/>
      <c r="H12" s="109"/>
      <c r="I12" s="109"/>
      <c r="J12" s="104"/>
    </row>
    <row r="13" spans="5:10" ht="15" customHeight="1" x14ac:dyDescent="0.25">
      <c r="F13" s="103"/>
      <c r="G13" s="109"/>
      <c r="H13" s="109"/>
      <c r="I13" s="109"/>
      <c r="J13" s="104"/>
    </row>
    <row r="14" spans="5:10" ht="15" customHeight="1" x14ac:dyDescent="0.25">
      <c r="F14" s="103"/>
      <c r="G14" s="109"/>
      <c r="H14" s="109"/>
      <c r="I14" s="109"/>
      <c r="J14" s="104"/>
    </row>
    <row r="15" spans="5:10" ht="15" customHeight="1" x14ac:dyDescent="0.25">
      <c r="F15" s="103"/>
      <c r="G15" s="109"/>
      <c r="H15" s="109"/>
      <c r="I15" s="109"/>
      <c r="J15" s="104"/>
    </row>
    <row r="16" spans="5:10" ht="15" customHeight="1" x14ac:dyDescent="0.25">
      <c r="F16" s="103"/>
      <c r="G16" s="109"/>
      <c r="H16" s="109"/>
      <c r="I16" s="109"/>
      <c r="J16" s="104"/>
    </row>
    <row r="17" spans="5:10" ht="15" customHeight="1" x14ac:dyDescent="0.25">
      <c r="F17" s="103"/>
      <c r="G17" s="109"/>
      <c r="H17" s="109"/>
      <c r="I17" s="109"/>
      <c r="J17" s="104"/>
    </row>
    <row r="18" spans="5:10" ht="15" customHeight="1" x14ac:dyDescent="0.25">
      <c r="F18" s="103"/>
      <c r="G18" s="109"/>
      <c r="H18" s="109"/>
      <c r="I18" s="109"/>
      <c r="J18" s="104"/>
    </row>
    <row r="19" spans="5:10" ht="15" customHeight="1" x14ac:dyDescent="0.25">
      <c r="F19" s="103"/>
      <c r="G19" s="109"/>
      <c r="H19" s="109"/>
      <c r="I19" s="109"/>
      <c r="J19" s="104"/>
    </row>
    <row r="20" spans="5:10" ht="15" customHeight="1" x14ac:dyDescent="0.25">
      <c r="F20" s="103"/>
      <c r="G20" s="109"/>
      <c r="H20" s="109"/>
      <c r="I20" s="109"/>
      <c r="J20" s="104"/>
    </row>
    <row r="21" spans="5:10" ht="15" customHeight="1" x14ac:dyDescent="0.25">
      <c r="F21" s="103"/>
      <c r="G21" s="109"/>
      <c r="H21" s="109"/>
      <c r="I21" s="109"/>
      <c r="J21" s="104"/>
    </row>
    <row r="22" spans="5:10" ht="15" customHeight="1" x14ac:dyDescent="0.25">
      <c r="F22" s="103"/>
      <c r="G22" s="109"/>
      <c r="H22" s="109"/>
      <c r="I22" s="109"/>
      <c r="J22" s="104"/>
    </row>
    <row r="23" spans="5:10" x14ac:dyDescent="0.25">
      <c r="F23" s="103"/>
      <c r="G23" s="109"/>
      <c r="H23" s="109"/>
      <c r="I23" s="109"/>
      <c r="J23" s="104"/>
    </row>
    <row r="24" spans="5:10" x14ac:dyDescent="0.25">
      <c r="F24" s="103"/>
      <c r="G24" s="109"/>
      <c r="H24" s="109"/>
      <c r="I24" s="109"/>
      <c r="J24" s="104"/>
    </row>
    <row r="25" spans="5:10" x14ac:dyDescent="0.25">
      <c r="F25" s="103"/>
      <c r="G25" s="109"/>
      <c r="H25" s="109"/>
      <c r="I25" s="109"/>
      <c r="J25" s="104"/>
    </row>
    <row r="26" spans="5:10" x14ac:dyDescent="0.25">
      <c r="F26" s="103"/>
      <c r="G26" s="109"/>
      <c r="H26" s="109"/>
      <c r="I26" s="109"/>
      <c r="J26" s="104"/>
    </row>
    <row r="27" spans="5:10" x14ac:dyDescent="0.25">
      <c r="F27" s="103"/>
      <c r="G27" s="109"/>
      <c r="H27" s="109"/>
      <c r="I27" s="109"/>
      <c r="J27" s="104"/>
    </row>
    <row r="28" spans="5:10" x14ac:dyDescent="0.25">
      <c r="F28" s="105"/>
      <c r="G28" s="110"/>
      <c r="H28" s="110"/>
      <c r="I28" s="110"/>
      <c r="J28" s="106"/>
    </row>
    <row r="29" spans="5:10" x14ac:dyDescent="0.25">
      <c r="E29" s="42" t="s">
        <v>107</v>
      </c>
      <c r="F29" s="43" t="s">
        <v>135</v>
      </c>
    </row>
    <row r="30" spans="5:10" x14ac:dyDescent="0.25">
      <c r="E30" s="42" t="s">
        <v>106</v>
      </c>
      <c r="F30" s="44" t="s">
        <v>108</v>
      </c>
    </row>
    <row r="33" spans="6:10" x14ac:dyDescent="0.25">
      <c r="F33" s="101" t="s">
        <v>167</v>
      </c>
      <c r="G33" s="108"/>
      <c r="H33" s="108"/>
      <c r="I33" s="108"/>
      <c r="J33" s="102"/>
    </row>
    <row r="34" spans="6:10" x14ac:dyDescent="0.25">
      <c r="F34" s="103"/>
      <c r="G34" s="109"/>
      <c r="H34" s="109"/>
      <c r="I34" s="109"/>
      <c r="J34" s="104"/>
    </row>
    <row r="35" spans="6:10" x14ac:dyDescent="0.25">
      <c r="F35" s="103"/>
      <c r="G35" s="109"/>
      <c r="H35" s="109"/>
      <c r="I35" s="109"/>
      <c r="J35" s="104"/>
    </row>
    <row r="36" spans="6:10" x14ac:dyDescent="0.25">
      <c r="F36" s="103"/>
      <c r="G36" s="109"/>
      <c r="H36" s="109"/>
      <c r="I36" s="109"/>
      <c r="J36" s="104"/>
    </row>
    <row r="37" spans="6:10" x14ac:dyDescent="0.25">
      <c r="F37" s="103"/>
      <c r="G37" s="109"/>
      <c r="H37" s="109"/>
      <c r="I37" s="109"/>
      <c r="J37" s="104"/>
    </row>
    <row r="38" spans="6:10" x14ac:dyDescent="0.25">
      <c r="F38" s="103"/>
      <c r="G38" s="109"/>
      <c r="H38" s="109"/>
      <c r="I38" s="109"/>
      <c r="J38" s="104"/>
    </row>
    <row r="39" spans="6:10" x14ac:dyDescent="0.25">
      <c r="F39" s="103"/>
      <c r="G39" s="109"/>
      <c r="H39" s="109"/>
      <c r="I39" s="109"/>
      <c r="J39" s="104"/>
    </row>
    <row r="40" spans="6:10" x14ac:dyDescent="0.25">
      <c r="F40" s="103"/>
      <c r="G40" s="109"/>
      <c r="H40" s="109"/>
      <c r="I40" s="109"/>
      <c r="J40" s="104"/>
    </row>
    <row r="41" spans="6:10" x14ac:dyDescent="0.25">
      <c r="F41" s="103"/>
      <c r="G41" s="109"/>
      <c r="H41" s="109"/>
      <c r="I41" s="109"/>
      <c r="J41" s="104"/>
    </row>
    <row r="42" spans="6:10" x14ac:dyDescent="0.25">
      <c r="F42" s="103"/>
      <c r="G42" s="109"/>
      <c r="H42" s="109"/>
      <c r="I42" s="109"/>
      <c r="J42" s="104"/>
    </row>
    <row r="43" spans="6:10" x14ac:dyDescent="0.25">
      <c r="F43" s="103"/>
      <c r="G43" s="109"/>
      <c r="H43" s="109"/>
      <c r="I43" s="109"/>
      <c r="J43" s="104"/>
    </row>
    <row r="44" spans="6:10" x14ac:dyDescent="0.25">
      <c r="F44" s="103"/>
      <c r="G44" s="109"/>
      <c r="H44" s="109"/>
      <c r="I44" s="109"/>
      <c r="J44" s="104"/>
    </row>
    <row r="45" spans="6:10" x14ac:dyDescent="0.25">
      <c r="F45" s="103"/>
      <c r="G45" s="109"/>
      <c r="H45" s="109"/>
      <c r="I45" s="109"/>
      <c r="J45" s="104"/>
    </row>
    <row r="46" spans="6:10" x14ac:dyDescent="0.25">
      <c r="F46" s="103"/>
      <c r="G46" s="109"/>
      <c r="H46" s="109"/>
      <c r="I46" s="109"/>
      <c r="J46" s="104"/>
    </row>
    <row r="47" spans="6:10" x14ac:dyDescent="0.25">
      <c r="F47" s="103"/>
      <c r="G47" s="109"/>
      <c r="H47" s="109"/>
      <c r="I47" s="109"/>
      <c r="J47" s="104"/>
    </row>
    <row r="48" spans="6:10" x14ac:dyDescent="0.25">
      <c r="F48" s="103"/>
      <c r="G48" s="109"/>
      <c r="H48" s="109"/>
      <c r="I48" s="109"/>
      <c r="J48" s="104"/>
    </row>
    <row r="49" spans="5:10" x14ac:dyDescent="0.25">
      <c r="F49" s="103"/>
      <c r="G49" s="109"/>
      <c r="H49" s="109"/>
      <c r="I49" s="109"/>
      <c r="J49" s="104"/>
    </row>
    <row r="50" spans="5:10" x14ac:dyDescent="0.25">
      <c r="F50" s="103"/>
      <c r="G50" s="109"/>
      <c r="H50" s="109"/>
      <c r="I50" s="109"/>
      <c r="J50" s="104"/>
    </row>
    <row r="51" spans="5:10" x14ac:dyDescent="0.25">
      <c r="F51" s="103"/>
      <c r="G51" s="109"/>
      <c r="H51" s="109"/>
      <c r="I51" s="109"/>
      <c r="J51" s="104"/>
    </row>
    <row r="52" spans="5:10" x14ac:dyDescent="0.25">
      <c r="F52" s="103"/>
      <c r="G52" s="109"/>
      <c r="H52" s="109"/>
      <c r="I52" s="109"/>
      <c r="J52" s="104"/>
    </row>
    <row r="53" spans="5:10" x14ac:dyDescent="0.25">
      <c r="F53" s="103"/>
      <c r="G53" s="109"/>
      <c r="H53" s="109"/>
      <c r="I53" s="109"/>
      <c r="J53" s="104"/>
    </row>
    <row r="54" spans="5:10" x14ac:dyDescent="0.25">
      <c r="F54" s="105"/>
      <c r="G54" s="110"/>
      <c r="H54" s="110"/>
      <c r="I54" s="110"/>
      <c r="J54" s="106"/>
    </row>
    <row r="55" spans="5:10" x14ac:dyDescent="0.25">
      <c r="E55" s="42" t="s">
        <v>107</v>
      </c>
      <c r="F55" s="43" t="s">
        <v>166</v>
      </c>
    </row>
    <row r="56" spans="5:10" x14ac:dyDescent="0.25">
      <c r="E56" s="42" t="s">
        <v>106</v>
      </c>
      <c r="F56" s="44" t="s">
        <v>165</v>
      </c>
    </row>
    <row r="59" spans="5:10" ht="45" x14ac:dyDescent="0.25">
      <c r="E59" s="30" t="s">
        <v>178</v>
      </c>
    </row>
  </sheetData>
  <mergeCells count="2">
    <mergeCell ref="F7:J28"/>
    <mergeCell ref="F33:J54"/>
  </mergeCells>
  <hyperlinks>
    <hyperlink ref="F30" r:id="rId1" xr:uid="{59111C15-2317-492E-9E7F-BEE0D00FE65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4:F65"/>
  <sheetViews>
    <sheetView topLeftCell="A54" zoomScale="60" zoomScaleNormal="60" workbookViewId="0">
      <selection activeCell="E65" sqref="E65"/>
    </sheetView>
  </sheetViews>
  <sheetFormatPr defaultRowHeight="15" x14ac:dyDescent="0.25"/>
  <cols>
    <col min="5" max="5" width="80.42578125" customWidth="1"/>
    <col min="6" max="6" width="62.28515625" customWidth="1"/>
  </cols>
  <sheetData>
    <row r="4" spans="5:5" ht="58.5" customHeight="1" x14ac:dyDescent="0.25">
      <c r="E4" s="4" t="s">
        <v>14</v>
      </c>
    </row>
    <row r="5" spans="5:5" ht="93.75" customHeight="1" x14ac:dyDescent="0.25">
      <c r="E5" s="5" t="s">
        <v>32</v>
      </c>
    </row>
    <row r="6" spans="5:5" ht="29.25" customHeight="1" x14ac:dyDescent="0.25"/>
    <row r="7" spans="5:5" ht="29.25" customHeight="1" x14ac:dyDescent="0.25"/>
    <row r="27" spans="5:5" x14ac:dyDescent="0.25">
      <c r="E27" s="111" t="s">
        <v>38</v>
      </c>
    </row>
    <row r="28" spans="5:5" x14ac:dyDescent="0.25">
      <c r="E28" s="111"/>
    </row>
    <row r="29" spans="5:5" ht="34.5" customHeight="1" x14ac:dyDescent="0.25">
      <c r="E29" s="111"/>
    </row>
    <row r="33" spans="5:6" x14ac:dyDescent="0.25">
      <c r="E33" s="122" t="s">
        <v>201</v>
      </c>
      <c r="F33" s="122" t="s">
        <v>202</v>
      </c>
    </row>
    <row r="34" spans="5:6" ht="30" x14ac:dyDescent="0.25">
      <c r="E34" s="5" t="s">
        <v>193</v>
      </c>
      <c r="F34" s="5" t="s">
        <v>197</v>
      </c>
    </row>
    <row r="35" spans="5:6" ht="45" x14ac:dyDescent="0.25">
      <c r="E35" s="5" t="s">
        <v>194</v>
      </c>
      <c r="F35" s="5" t="s">
        <v>198</v>
      </c>
    </row>
    <row r="36" spans="5:6" ht="42.75" customHeight="1" x14ac:dyDescent="0.25">
      <c r="E36" s="5" t="s">
        <v>195</v>
      </c>
      <c r="F36" s="5" t="s">
        <v>199</v>
      </c>
    </row>
    <row r="37" spans="5:6" ht="46.5" customHeight="1" x14ac:dyDescent="0.25">
      <c r="E37" s="5" t="s">
        <v>196</v>
      </c>
      <c r="F37" s="5" t="s">
        <v>200</v>
      </c>
    </row>
    <row r="38" spans="5:6" x14ac:dyDescent="0.25">
      <c r="E38" s="123" t="s">
        <v>203</v>
      </c>
    </row>
    <row r="41" spans="5:6" x14ac:dyDescent="0.25">
      <c r="E41" s="124" t="s">
        <v>205</v>
      </c>
    </row>
    <row r="42" spans="5:6" ht="45" x14ac:dyDescent="0.25">
      <c r="E42" s="125" t="s">
        <v>204</v>
      </c>
    </row>
    <row r="43" spans="5:6" x14ac:dyDescent="0.25">
      <c r="E43" s="125"/>
    </row>
    <row r="44" spans="5:6" ht="30" x14ac:dyDescent="0.25">
      <c r="E44" s="126" t="s">
        <v>207</v>
      </c>
    </row>
    <row r="45" spans="5:6" ht="60" x14ac:dyDescent="0.25">
      <c r="E45" s="125" t="s">
        <v>206</v>
      </c>
    </row>
    <row r="46" spans="5:6" x14ac:dyDescent="0.25">
      <c r="E46" s="127"/>
    </row>
    <row r="47" spans="5:6" ht="45" x14ac:dyDescent="0.25">
      <c r="E47" s="125" t="s">
        <v>208</v>
      </c>
    </row>
    <row r="48" spans="5:6" x14ac:dyDescent="0.25">
      <c r="E48" s="127"/>
    </row>
    <row r="49" spans="5:5" ht="60" x14ac:dyDescent="0.25">
      <c r="E49" s="125" t="s">
        <v>209</v>
      </c>
    </row>
    <row r="50" spans="5:5" x14ac:dyDescent="0.25">
      <c r="E50" s="127"/>
    </row>
    <row r="51" spans="5:5" x14ac:dyDescent="0.25">
      <c r="E51" s="127"/>
    </row>
    <row r="52" spans="5:5" ht="30" x14ac:dyDescent="0.25">
      <c r="E52" s="126" t="s">
        <v>210</v>
      </c>
    </row>
    <row r="53" spans="5:5" x14ac:dyDescent="0.25">
      <c r="E53" s="127" t="s">
        <v>211</v>
      </c>
    </row>
    <row r="54" spans="5:5" x14ac:dyDescent="0.25">
      <c r="E54" s="127" t="s">
        <v>212</v>
      </c>
    </row>
    <row r="55" spans="5:5" ht="45" x14ac:dyDescent="0.25">
      <c r="E55" s="125" t="s">
        <v>213</v>
      </c>
    </row>
    <row r="56" spans="5:5" ht="30" x14ac:dyDescent="0.25">
      <c r="E56" s="125" t="s">
        <v>214</v>
      </c>
    </row>
    <row r="57" spans="5:5" ht="45" x14ac:dyDescent="0.25">
      <c r="E57" s="125" t="s">
        <v>215</v>
      </c>
    </row>
    <row r="58" spans="5:5" ht="45" x14ac:dyDescent="0.25">
      <c r="E58" s="125" t="s">
        <v>216</v>
      </c>
    </row>
    <row r="59" spans="5:5" ht="30" x14ac:dyDescent="0.25">
      <c r="E59" s="125" t="s">
        <v>217</v>
      </c>
    </row>
    <row r="60" spans="5:5" x14ac:dyDescent="0.25">
      <c r="E60" s="127" t="s">
        <v>218</v>
      </c>
    </row>
    <row r="61" spans="5:5" x14ac:dyDescent="0.25">
      <c r="E61" s="125" t="s">
        <v>219</v>
      </c>
    </row>
    <row r="62" spans="5:5" x14ac:dyDescent="0.25">
      <c r="E62" s="127"/>
    </row>
    <row r="63" spans="5:5" x14ac:dyDescent="0.25">
      <c r="E63" s="126" t="s">
        <v>220</v>
      </c>
    </row>
    <row r="64" spans="5:5" ht="135" x14ac:dyDescent="0.25">
      <c r="E64" s="128" t="s">
        <v>221</v>
      </c>
    </row>
    <row r="65" spans="5:5" x14ac:dyDescent="0.25">
      <c r="E65" s="129" t="s">
        <v>222</v>
      </c>
    </row>
  </sheetData>
  <mergeCells count="1">
    <mergeCell ref="E27:E29"/>
  </mergeCells>
  <hyperlinks>
    <hyperlink ref="E38" r:id="rId1" xr:uid="{A1B6F30F-EC68-4B67-AC21-EB35915B57A0}"/>
    <hyperlink ref="E65" r:id="rId2" xr:uid="{3A2CA141-0729-42DD-A230-CF6FD3E50224}"/>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103"/>
  <sheetViews>
    <sheetView topLeftCell="A53" zoomScale="70" zoomScaleNormal="70" workbookViewId="0">
      <selection activeCell="H69" sqref="H69"/>
    </sheetView>
  </sheetViews>
  <sheetFormatPr defaultRowHeight="15" x14ac:dyDescent="0.25"/>
  <cols>
    <col min="1" max="2" width="9.140625" style="8"/>
    <col min="3" max="3" width="39" style="8" customWidth="1"/>
    <col min="4" max="7" width="9.140625" style="8"/>
    <col min="8" max="8" width="9.28515625" style="8" customWidth="1"/>
    <col min="9" max="9" width="19.5703125" style="8" bestFit="1" customWidth="1"/>
    <col min="10" max="10" width="13.42578125" style="8" bestFit="1" customWidth="1"/>
    <col min="11" max="11" width="24.85546875" style="8" bestFit="1" customWidth="1"/>
    <col min="12" max="12" width="15.7109375" style="8" customWidth="1"/>
    <col min="13" max="13" width="8.7109375" style="8" bestFit="1" customWidth="1"/>
    <col min="14" max="14" width="9.28515625" style="8" bestFit="1" customWidth="1"/>
    <col min="15" max="15" width="9.140625" style="8"/>
    <col min="16" max="16" width="8.5703125" style="8" customWidth="1"/>
    <col min="17" max="17" width="12.42578125" style="8" bestFit="1" customWidth="1"/>
    <col min="18" max="18" width="12.140625" style="8" bestFit="1" customWidth="1"/>
    <col min="19" max="19" width="12.5703125" style="8" bestFit="1" customWidth="1"/>
    <col min="20" max="20" width="12.42578125" style="8" bestFit="1" customWidth="1"/>
    <col min="21" max="21" width="11.140625" style="8" bestFit="1" customWidth="1"/>
    <col min="22" max="16384" width="9.140625" style="8"/>
  </cols>
  <sheetData>
    <row r="3" spans="3:14" x14ac:dyDescent="0.25">
      <c r="C3" s="89" t="s">
        <v>15</v>
      </c>
      <c r="D3" s="89"/>
      <c r="E3" s="89"/>
      <c r="F3" s="89"/>
    </row>
    <row r="4" spans="3:14" ht="105" customHeight="1" x14ac:dyDescent="0.25">
      <c r="C4" s="117" t="s">
        <v>33</v>
      </c>
      <c r="D4" s="117"/>
      <c r="E4" s="117"/>
      <c r="F4" s="117"/>
      <c r="H4" s="121" t="s">
        <v>121</v>
      </c>
      <c r="I4" s="121"/>
      <c r="J4" s="121"/>
      <c r="K4" s="121"/>
      <c r="L4" s="121"/>
      <c r="M4" s="121"/>
      <c r="N4" s="121"/>
    </row>
    <row r="5" spans="3:14" x14ac:dyDescent="0.25">
      <c r="H5" s="45" t="s">
        <v>116</v>
      </c>
      <c r="I5" s="45" t="s">
        <v>120</v>
      </c>
      <c r="J5" s="45">
        <v>2019</v>
      </c>
      <c r="K5" s="45">
        <v>2020</v>
      </c>
      <c r="L5" s="45">
        <v>2021</v>
      </c>
      <c r="M5" s="45">
        <v>2022</v>
      </c>
      <c r="N5" s="45">
        <v>2023</v>
      </c>
    </row>
    <row r="6" spans="3:14" ht="17.25" x14ac:dyDescent="0.3">
      <c r="H6" s="46" t="s">
        <v>117</v>
      </c>
      <c r="I6" s="46" t="s">
        <v>179</v>
      </c>
      <c r="J6" s="47">
        <v>122530</v>
      </c>
      <c r="K6" s="47">
        <v>138962</v>
      </c>
      <c r="L6" s="47">
        <v>196481</v>
      </c>
      <c r="M6" s="47">
        <v>207246</v>
      </c>
      <c r="N6" s="47">
        <v>195226</v>
      </c>
    </row>
    <row r="7" spans="3:14" ht="17.25" x14ac:dyDescent="0.3">
      <c r="H7" s="46" t="s">
        <v>118</v>
      </c>
      <c r="I7" s="46" t="s">
        <v>180</v>
      </c>
      <c r="J7" s="48">
        <v>0.01</v>
      </c>
      <c r="K7" s="48">
        <v>0.01</v>
      </c>
      <c r="L7" s="48">
        <v>0.02</v>
      </c>
      <c r="M7" s="48">
        <v>0.02</v>
      </c>
      <c r="N7" s="48">
        <v>0.02</v>
      </c>
    </row>
    <row r="8" spans="3:14" ht="48.75" customHeight="1" x14ac:dyDescent="0.25">
      <c r="H8" s="46" t="s">
        <v>119</v>
      </c>
      <c r="I8" s="49" t="s">
        <v>181</v>
      </c>
      <c r="J8" s="48">
        <v>10.07</v>
      </c>
      <c r="K8" s="48">
        <v>13.47</v>
      </c>
      <c r="L8" s="48">
        <v>19.97</v>
      </c>
      <c r="M8" s="48">
        <v>24.71</v>
      </c>
      <c r="N8" s="48">
        <v>22.09</v>
      </c>
    </row>
    <row r="9" spans="3:14" ht="36" customHeight="1" x14ac:dyDescent="0.25">
      <c r="C9" s="118" t="s">
        <v>182</v>
      </c>
      <c r="D9" s="119"/>
      <c r="H9" s="50" t="s">
        <v>122</v>
      </c>
    </row>
    <row r="10" spans="3:14" x14ac:dyDescent="0.25">
      <c r="C10" s="51" t="s">
        <v>28</v>
      </c>
      <c r="D10" s="51" t="s">
        <v>0</v>
      </c>
      <c r="H10" s="52" t="s">
        <v>106</v>
      </c>
      <c r="I10" s="53" t="s">
        <v>123</v>
      </c>
    </row>
    <row r="11" spans="3:14" x14ac:dyDescent="0.25">
      <c r="C11" s="51" t="s">
        <v>24</v>
      </c>
      <c r="D11" s="51">
        <v>59</v>
      </c>
      <c r="H11" s="52" t="s">
        <v>187</v>
      </c>
    </row>
    <row r="12" spans="3:14" x14ac:dyDescent="0.25">
      <c r="C12" s="51" t="s">
        <v>25</v>
      </c>
      <c r="D12" s="51">
        <v>1</v>
      </c>
    </row>
    <row r="13" spans="3:14" x14ac:dyDescent="0.25">
      <c r="C13" s="51" t="s">
        <v>26</v>
      </c>
      <c r="D13" s="51">
        <v>40</v>
      </c>
    </row>
    <row r="14" spans="3:14" x14ac:dyDescent="0.25">
      <c r="C14" s="51" t="s">
        <v>27</v>
      </c>
      <c r="D14" s="51">
        <v>0</v>
      </c>
      <c r="H14" s="121" t="s">
        <v>124</v>
      </c>
      <c r="I14" s="121"/>
      <c r="J14" s="121"/>
      <c r="K14" s="121"/>
      <c r="L14" s="121"/>
      <c r="M14" s="121"/>
      <c r="N14" s="121"/>
    </row>
    <row r="15" spans="3:14" ht="40.5" customHeight="1" x14ac:dyDescent="0.25">
      <c r="C15" s="120" t="s">
        <v>39</v>
      </c>
      <c r="D15" s="120"/>
      <c r="H15" s="45" t="s">
        <v>116</v>
      </c>
      <c r="I15" s="45" t="s">
        <v>120</v>
      </c>
      <c r="J15" s="45">
        <v>2019</v>
      </c>
      <c r="K15" s="45">
        <v>2020</v>
      </c>
      <c r="L15" s="45">
        <v>2021</v>
      </c>
      <c r="M15" s="45">
        <v>2022</v>
      </c>
      <c r="N15" s="45">
        <v>2023</v>
      </c>
    </row>
    <row r="16" spans="3:14" ht="17.25" x14ac:dyDescent="0.3">
      <c r="C16" s="54"/>
      <c r="D16" s="54"/>
      <c r="H16" s="46" t="s">
        <v>117</v>
      </c>
      <c r="I16" s="46" t="s">
        <v>179</v>
      </c>
      <c r="J16" s="47">
        <v>266197</v>
      </c>
      <c r="K16" s="47">
        <v>272378</v>
      </c>
      <c r="L16" s="47">
        <v>505471</v>
      </c>
      <c r="M16" s="47">
        <v>444251</v>
      </c>
      <c r="N16" s="47">
        <v>460462</v>
      </c>
    </row>
    <row r="17" spans="8:14" ht="17.25" x14ac:dyDescent="0.3">
      <c r="H17" s="46" t="s">
        <v>118</v>
      </c>
      <c r="I17" s="46" t="s">
        <v>180</v>
      </c>
      <c r="J17" s="48">
        <v>1.7999999999999999E-2</v>
      </c>
      <c r="K17" s="48">
        <v>1.7999999999999999E-2</v>
      </c>
      <c r="L17" s="48">
        <v>3.3000000000000002E-2</v>
      </c>
      <c r="M17" s="48">
        <v>3.1E-2</v>
      </c>
      <c r="N17" s="48">
        <v>3.2000000000000001E-2</v>
      </c>
    </row>
    <row r="18" spans="8:14" ht="46.5" x14ac:dyDescent="0.25">
      <c r="H18" s="46" t="s">
        <v>119</v>
      </c>
      <c r="I18" s="49" t="s">
        <v>181</v>
      </c>
      <c r="J18" s="48">
        <v>18</v>
      </c>
      <c r="K18" s="48">
        <v>18</v>
      </c>
      <c r="L18" s="48">
        <v>33</v>
      </c>
      <c r="M18" s="48">
        <v>31</v>
      </c>
      <c r="N18" s="48">
        <v>32</v>
      </c>
    </row>
    <row r="19" spans="8:14" x14ac:dyDescent="0.25">
      <c r="H19" s="50" t="s">
        <v>125</v>
      </c>
    </row>
    <row r="20" spans="8:14" x14ac:dyDescent="0.25">
      <c r="H20" s="52" t="s">
        <v>106</v>
      </c>
      <c r="I20" s="53" t="s">
        <v>123</v>
      </c>
    </row>
    <row r="21" spans="8:14" x14ac:dyDescent="0.25">
      <c r="H21" s="52" t="s">
        <v>188</v>
      </c>
    </row>
    <row r="24" spans="8:14" ht="15" customHeight="1" x14ac:dyDescent="0.25">
      <c r="H24" s="114" t="s">
        <v>126</v>
      </c>
      <c r="I24" s="115"/>
      <c r="J24" s="115"/>
      <c r="K24" s="115"/>
      <c r="L24" s="116"/>
    </row>
    <row r="25" spans="8:14" x14ac:dyDescent="0.25">
      <c r="H25" s="45" t="s">
        <v>116</v>
      </c>
      <c r="I25" s="45" t="s">
        <v>120</v>
      </c>
      <c r="J25" s="45">
        <v>2019</v>
      </c>
      <c r="K25" s="45">
        <v>2020</v>
      </c>
      <c r="L25" s="45">
        <v>2021</v>
      </c>
    </row>
    <row r="26" spans="8:14" ht="17.25" x14ac:dyDescent="0.3">
      <c r="H26" s="46" t="s">
        <v>117</v>
      </c>
      <c r="I26" s="46" t="s">
        <v>179</v>
      </c>
      <c r="J26" s="47">
        <v>1869</v>
      </c>
      <c r="K26" s="47">
        <v>5721</v>
      </c>
      <c r="L26" s="47">
        <v>2988</v>
      </c>
    </row>
    <row r="27" spans="8:14" x14ac:dyDescent="0.25">
      <c r="H27" s="50" t="s">
        <v>127</v>
      </c>
    </row>
    <row r="28" spans="8:14" x14ac:dyDescent="0.25">
      <c r="H28" s="52" t="s">
        <v>106</v>
      </c>
      <c r="I28" s="53" t="s">
        <v>123</v>
      </c>
    </row>
    <row r="29" spans="8:14" x14ac:dyDescent="0.25">
      <c r="H29" s="52" t="s">
        <v>189</v>
      </c>
    </row>
    <row r="31" spans="8:14" x14ac:dyDescent="0.25">
      <c r="H31" s="114" t="s">
        <v>128</v>
      </c>
      <c r="I31" s="115"/>
      <c r="J31" s="115"/>
      <c r="K31" s="115"/>
      <c r="L31" s="115"/>
      <c r="M31" s="115"/>
      <c r="N31" s="116"/>
    </row>
    <row r="32" spans="8:14" x14ac:dyDescent="0.25">
      <c r="H32" s="45" t="s">
        <v>129</v>
      </c>
      <c r="I32" s="45" t="s">
        <v>120</v>
      </c>
      <c r="J32" s="45">
        <v>2019</v>
      </c>
      <c r="K32" s="45">
        <v>2020</v>
      </c>
      <c r="L32" s="45">
        <v>2021</v>
      </c>
      <c r="M32" s="45">
        <v>2022</v>
      </c>
      <c r="N32" s="45">
        <v>2023</v>
      </c>
    </row>
    <row r="33" spans="8:14" ht="17.25" x14ac:dyDescent="0.3">
      <c r="H33" s="46" t="s">
        <v>183</v>
      </c>
      <c r="I33" s="112" t="s">
        <v>131</v>
      </c>
      <c r="J33" s="47" t="s">
        <v>30</v>
      </c>
      <c r="K33" s="47" t="s">
        <v>30</v>
      </c>
      <c r="L33" s="47">
        <v>613939</v>
      </c>
      <c r="M33" s="47">
        <v>610789</v>
      </c>
      <c r="N33" s="47">
        <v>667717</v>
      </c>
    </row>
    <row r="34" spans="8:14" ht="15" customHeight="1" x14ac:dyDescent="0.3">
      <c r="H34" s="46" t="s">
        <v>184</v>
      </c>
      <c r="I34" s="113"/>
      <c r="J34" s="47" t="s">
        <v>30</v>
      </c>
      <c r="K34" s="47" t="s">
        <v>30</v>
      </c>
      <c r="L34" s="47">
        <v>68950</v>
      </c>
      <c r="M34" s="47">
        <v>59903</v>
      </c>
      <c r="N34" s="47">
        <v>77200</v>
      </c>
    </row>
    <row r="35" spans="8:14" x14ac:dyDescent="0.25">
      <c r="H35" s="46" t="s">
        <v>130</v>
      </c>
      <c r="I35" s="55" t="s">
        <v>131</v>
      </c>
      <c r="J35" s="48"/>
      <c r="K35" s="48"/>
      <c r="L35" s="47">
        <f>SUM(L33:L34)</f>
        <v>682889</v>
      </c>
      <c r="M35" s="47">
        <f t="shared" ref="M35:N35" si="0">SUM(M33:M34)</f>
        <v>670692</v>
      </c>
      <c r="N35" s="47">
        <f t="shared" si="0"/>
        <v>744917</v>
      </c>
    </row>
    <row r="36" spans="8:14" x14ac:dyDescent="0.25">
      <c r="H36" s="56"/>
      <c r="I36" s="57"/>
      <c r="J36" s="57"/>
      <c r="K36" s="57"/>
      <c r="L36" s="57"/>
      <c r="M36" s="57"/>
      <c r="N36" s="58"/>
    </row>
    <row r="37" spans="8:14" x14ac:dyDescent="0.25">
      <c r="H37" s="45" t="s">
        <v>133</v>
      </c>
      <c r="I37" s="45" t="s">
        <v>120</v>
      </c>
      <c r="J37" s="45">
        <v>2019</v>
      </c>
      <c r="K37" s="45">
        <v>2020</v>
      </c>
      <c r="L37" s="45">
        <v>2021</v>
      </c>
      <c r="M37" s="45">
        <v>2022</v>
      </c>
      <c r="N37" s="45">
        <v>2023</v>
      </c>
    </row>
    <row r="38" spans="8:14" ht="17.25" x14ac:dyDescent="0.3">
      <c r="H38" s="46" t="s">
        <v>185</v>
      </c>
      <c r="I38" s="112" t="s">
        <v>134</v>
      </c>
      <c r="J38" s="47">
        <v>6</v>
      </c>
      <c r="K38" s="47">
        <v>4</v>
      </c>
      <c r="L38" s="47">
        <v>4</v>
      </c>
      <c r="M38" s="47" t="s">
        <v>30</v>
      </c>
      <c r="N38" s="47" t="s">
        <v>30</v>
      </c>
    </row>
    <row r="39" spans="8:14" ht="17.25" x14ac:dyDescent="0.3">
      <c r="H39" s="46" t="s">
        <v>186</v>
      </c>
      <c r="I39" s="113"/>
      <c r="J39" s="47">
        <v>919</v>
      </c>
      <c r="K39" s="47">
        <v>707</v>
      </c>
      <c r="L39" s="47">
        <v>558</v>
      </c>
      <c r="M39" s="47"/>
      <c r="N39" s="47"/>
    </row>
    <row r="40" spans="8:14" x14ac:dyDescent="0.25">
      <c r="H40" s="50" t="s">
        <v>132</v>
      </c>
    </row>
    <row r="41" spans="8:14" x14ac:dyDescent="0.25">
      <c r="H41" s="52" t="s">
        <v>106</v>
      </c>
      <c r="I41" s="53" t="s">
        <v>123</v>
      </c>
    </row>
    <row r="42" spans="8:14" x14ac:dyDescent="0.25">
      <c r="H42" s="52" t="s">
        <v>190</v>
      </c>
    </row>
    <row r="48" spans="8:14" x14ac:dyDescent="0.25">
      <c r="H48" s="130" t="s">
        <v>240</v>
      </c>
    </row>
    <row r="49" spans="8:13" ht="60" x14ac:dyDescent="0.25">
      <c r="H49" s="134" t="s">
        <v>6</v>
      </c>
      <c r="I49" s="134" t="s">
        <v>235</v>
      </c>
      <c r="J49" s="134" t="s">
        <v>236</v>
      </c>
      <c r="K49" s="134" t="s">
        <v>237</v>
      </c>
      <c r="L49" s="134" t="s">
        <v>238</v>
      </c>
      <c r="M49" s="134" t="s">
        <v>239</v>
      </c>
    </row>
    <row r="50" spans="8:13" x14ac:dyDescent="0.25">
      <c r="H50" s="133">
        <v>2000</v>
      </c>
      <c r="I50" s="133">
        <v>2194.5</v>
      </c>
      <c r="J50" s="133">
        <v>86</v>
      </c>
      <c r="K50" s="133">
        <v>45.8</v>
      </c>
      <c r="L50" s="133">
        <v>430.1</v>
      </c>
      <c r="M50" s="133">
        <v>2756.5</v>
      </c>
    </row>
    <row r="51" spans="8:13" x14ac:dyDescent="0.25">
      <c r="H51" s="133">
        <v>2001</v>
      </c>
      <c r="I51" s="133">
        <v>2209.9</v>
      </c>
      <c r="J51" s="133">
        <v>96.3</v>
      </c>
      <c r="K51" s="133">
        <v>48.7</v>
      </c>
      <c r="L51" s="133">
        <v>454.7</v>
      </c>
      <c r="M51" s="133">
        <v>2809.6</v>
      </c>
    </row>
    <row r="52" spans="8:13" x14ac:dyDescent="0.25">
      <c r="H52" s="133">
        <v>2002</v>
      </c>
      <c r="I52" s="133">
        <v>2212.9</v>
      </c>
      <c r="J52" s="133">
        <v>113.8</v>
      </c>
      <c r="K52" s="133">
        <v>49.9</v>
      </c>
      <c r="L52" s="133">
        <v>387.9</v>
      </c>
      <c r="M52" s="133">
        <v>2764.5</v>
      </c>
    </row>
    <row r="53" spans="8:13" x14ac:dyDescent="0.25">
      <c r="H53" s="133">
        <v>2003</v>
      </c>
      <c r="I53" s="133">
        <v>2341.6999999999998</v>
      </c>
      <c r="J53" s="133">
        <v>113.3</v>
      </c>
      <c r="K53" s="133">
        <v>52.2</v>
      </c>
      <c r="L53" s="133">
        <v>470.6</v>
      </c>
      <c r="M53" s="133">
        <v>2977.8</v>
      </c>
    </row>
    <row r="54" spans="8:13" x14ac:dyDescent="0.25">
      <c r="H54" s="133">
        <v>2004</v>
      </c>
      <c r="I54" s="133">
        <v>2469.1999999999998</v>
      </c>
      <c r="J54" s="133">
        <v>101.5</v>
      </c>
      <c r="K54" s="133">
        <v>57.4</v>
      </c>
      <c r="L54" s="133">
        <v>465</v>
      </c>
      <c r="M54" s="133">
        <v>3093.1</v>
      </c>
    </row>
    <row r="55" spans="8:13" x14ac:dyDescent="0.25">
      <c r="H55" s="133">
        <v>2005</v>
      </c>
      <c r="I55" s="133">
        <v>2510.8000000000002</v>
      </c>
      <c r="J55" s="133">
        <v>103.3</v>
      </c>
      <c r="K55" s="133">
        <v>61.4</v>
      </c>
      <c r="L55" s="133">
        <v>419.5</v>
      </c>
      <c r="M55" s="133">
        <v>3095</v>
      </c>
    </row>
    <row r="56" spans="8:13" x14ac:dyDescent="0.25">
      <c r="H56" s="133">
        <v>2006</v>
      </c>
      <c r="I56" s="133">
        <v>2771</v>
      </c>
      <c r="J56" s="133">
        <v>106.3</v>
      </c>
      <c r="K56" s="133">
        <v>64.5</v>
      </c>
      <c r="L56" s="133">
        <v>446</v>
      </c>
      <c r="M56" s="133">
        <v>3387.8</v>
      </c>
    </row>
    <row r="57" spans="8:13" x14ac:dyDescent="0.25">
      <c r="H57" s="133">
        <v>2007</v>
      </c>
      <c r="I57" s="133">
        <v>2777.4</v>
      </c>
      <c r="J57" s="133">
        <v>112.6</v>
      </c>
      <c r="K57" s="133">
        <v>67.5</v>
      </c>
      <c r="L57" s="133">
        <v>408.3</v>
      </c>
      <c r="M57" s="133">
        <v>3365.8</v>
      </c>
    </row>
    <row r="58" spans="8:13" x14ac:dyDescent="0.25">
      <c r="H58" s="133">
        <v>2008</v>
      </c>
      <c r="I58" s="133">
        <v>2525.1999999999998</v>
      </c>
      <c r="J58" s="133">
        <v>103.2</v>
      </c>
      <c r="K58" s="133">
        <v>70.599999999999994</v>
      </c>
      <c r="L58" s="133">
        <v>508.2</v>
      </c>
      <c r="M58" s="133">
        <v>3207.2</v>
      </c>
    </row>
    <row r="59" spans="8:13" x14ac:dyDescent="0.25">
      <c r="H59" s="133">
        <v>2009</v>
      </c>
      <c r="I59" s="133">
        <v>2588.1</v>
      </c>
      <c r="J59" s="133">
        <v>70.7</v>
      </c>
      <c r="K59" s="133">
        <v>72.900000000000006</v>
      </c>
      <c r="L59" s="133">
        <v>553.4</v>
      </c>
      <c r="M59" s="133">
        <v>3285</v>
      </c>
    </row>
    <row r="60" spans="8:13" x14ac:dyDescent="0.25">
      <c r="H60" s="133">
        <v>2010</v>
      </c>
      <c r="I60" s="133">
        <v>2797.8</v>
      </c>
      <c r="J60" s="133">
        <v>77.400000000000006</v>
      </c>
      <c r="K60" s="133">
        <v>76.5</v>
      </c>
      <c r="L60" s="133">
        <v>529</v>
      </c>
      <c r="M60" s="133">
        <v>3480.7</v>
      </c>
    </row>
    <row r="61" spans="8:13" x14ac:dyDescent="0.25">
      <c r="H61" s="133">
        <v>2011</v>
      </c>
      <c r="I61" s="133">
        <v>3276.2</v>
      </c>
      <c r="J61" s="133">
        <v>67.099999999999994</v>
      </c>
      <c r="K61" s="133">
        <v>78.099999999999994</v>
      </c>
      <c r="L61" s="133">
        <v>539.79999999999995</v>
      </c>
      <c r="M61" s="133">
        <v>3961.3</v>
      </c>
    </row>
    <row r="62" spans="8:13" x14ac:dyDescent="0.25">
      <c r="H62" s="133">
        <v>2012</v>
      </c>
      <c r="I62" s="133">
        <v>3367</v>
      </c>
      <c r="J62" s="133">
        <v>78.8</v>
      </c>
      <c r="K62" s="133">
        <v>82.5</v>
      </c>
      <c r="L62" s="133">
        <v>489.4</v>
      </c>
      <c r="M62" s="133">
        <v>4017.7</v>
      </c>
    </row>
    <row r="63" spans="8:13" x14ac:dyDescent="0.25">
      <c r="H63" s="133">
        <v>2013</v>
      </c>
      <c r="I63" s="133">
        <v>3585.7</v>
      </c>
      <c r="J63" s="133">
        <v>64.2</v>
      </c>
      <c r="K63" s="133">
        <v>85.2</v>
      </c>
      <c r="L63" s="133">
        <v>507.7</v>
      </c>
      <c r="M63" s="133">
        <v>4242.8999999999996</v>
      </c>
    </row>
    <row r="64" spans="8:13" x14ac:dyDescent="0.25">
      <c r="H64" s="133">
        <v>2014</v>
      </c>
      <c r="I64" s="133">
        <v>3400.2</v>
      </c>
      <c r="J64" s="133">
        <v>54.2</v>
      </c>
      <c r="K64" s="133">
        <v>87.6</v>
      </c>
      <c r="L64" s="133">
        <v>553.5</v>
      </c>
      <c r="M64" s="133">
        <v>4095.5</v>
      </c>
    </row>
    <row r="65" spans="8:13" x14ac:dyDescent="0.25">
      <c r="H65" s="133">
        <v>2015</v>
      </c>
      <c r="I65" s="133">
        <v>3476.1</v>
      </c>
      <c r="J65" s="133">
        <v>51.4</v>
      </c>
      <c r="K65" s="133">
        <v>90.5</v>
      </c>
      <c r="L65" s="133">
        <v>562</v>
      </c>
      <c r="M65" s="133">
        <v>4180.1000000000004</v>
      </c>
    </row>
    <row r="66" spans="8:13" x14ac:dyDescent="0.25">
      <c r="H66" s="133">
        <v>2016</v>
      </c>
      <c r="I66" s="133">
        <v>2841.5</v>
      </c>
      <c r="J66" s="133">
        <v>6.5</v>
      </c>
      <c r="K66" s="133">
        <v>92.8</v>
      </c>
      <c r="L66" s="133">
        <v>566.79999999999995</v>
      </c>
      <c r="M66" s="133">
        <v>3507.6</v>
      </c>
    </row>
    <row r="67" spans="8:13" x14ac:dyDescent="0.25">
      <c r="H67" s="133">
        <v>2017</v>
      </c>
      <c r="I67" s="133">
        <v>2949.4</v>
      </c>
      <c r="J67" s="133">
        <v>8.5</v>
      </c>
      <c r="K67" s="133">
        <v>95.5</v>
      </c>
      <c r="L67" s="133">
        <v>538.1</v>
      </c>
      <c r="M67" s="133">
        <v>3591.5</v>
      </c>
    </row>
    <row r="68" spans="8:13" x14ac:dyDescent="0.25">
      <c r="H68" s="130" t="s">
        <v>241</v>
      </c>
    </row>
    <row r="69" spans="8:13" x14ac:dyDescent="0.25">
      <c r="H69" s="135" t="s">
        <v>242</v>
      </c>
    </row>
    <row r="72" spans="8:13" x14ac:dyDescent="0.25">
      <c r="H72" s="8" t="s">
        <v>227</v>
      </c>
    </row>
    <row r="73" spans="8:13" x14ac:dyDescent="0.25">
      <c r="H73" s="132" t="s">
        <v>223</v>
      </c>
      <c r="I73" s="132" t="s">
        <v>226</v>
      </c>
    </row>
    <row r="74" spans="8:13" x14ac:dyDescent="0.25">
      <c r="H74" s="131" t="s">
        <v>24</v>
      </c>
      <c r="I74" s="131">
        <v>2949.4</v>
      </c>
    </row>
    <row r="75" spans="8:13" x14ac:dyDescent="0.25">
      <c r="H75" s="131" t="s">
        <v>224</v>
      </c>
      <c r="I75" s="131">
        <v>8.5</v>
      </c>
    </row>
    <row r="76" spans="8:13" x14ac:dyDescent="0.25">
      <c r="H76" s="131" t="s">
        <v>27</v>
      </c>
      <c r="I76" s="131">
        <v>95.5</v>
      </c>
    </row>
    <row r="77" spans="8:13" x14ac:dyDescent="0.25">
      <c r="H77" s="131" t="s">
        <v>225</v>
      </c>
      <c r="I77" s="131">
        <v>538.1</v>
      </c>
    </row>
    <row r="78" spans="8:13" x14ac:dyDescent="0.25">
      <c r="H78" s="130" t="s">
        <v>228</v>
      </c>
    </row>
    <row r="79" spans="8:13" x14ac:dyDescent="0.25">
      <c r="H79" s="135" t="s">
        <v>242</v>
      </c>
    </row>
    <row r="82" spans="8:14" x14ac:dyDescent="0.25">
      <c r="H82" s="8" t="s">
        <v>243</v>
      </c>
    </row>
    <row r="83" spans="8:14" ht="45" x14ac:dyDescent="0.25">
      <c r="H83" s="136" t="s">
        <v>6</v>
      </c>
      <c r="I83" s="136" t="s">
        <v>229</v>
      </c>
      <c r="J83" s="136" t="s">
        <v>230</v>
      </c>
      <c r="K83" s="136" t="s">
        <v>233</v>
      </c>
      <c r="L83" s="136" t="s">
        <v>231</v>
      </c>
      <c r="M83" s="136" t="s">
        <v>232</v>
      </c>
      <c r="N83" s="136" t="s">
        <v>234</v>
      </c>
    </row>
    <row r="84" spans="8:14" x14ac:dyDescent="0.25">
      <c r="H84" s="133">
        <v>2000</v>
      </c>
      <c r="I84" s="133">
        <v>2194.5</v>
      </c>
      <c r="J84" s="133">
        <v>100</v>
      </c>
      <c r="K84" s="133">
        <v>1506.1</v>
      </c>
      <c r="L84" s="133">
        <v>506.5</v>
      </c>
      <c r="M84" s="133">
        <v>46.1</v>
      </c>
      <c r="N84" s="133">
        <v>35.9</v>
      </c>
    </row>
    <row r="85" spans="8:14" x14ac:dyDescent="0.25">
      <c r="H85" s="133">
        <v>2001</v>
      </c>
      <c r="I85" s="133">
        <v>2209.8000000000002</v>
      </c>
      <c r="J85" s="133">
        <v>118.8</v>
      </c>
      <c r="K85" s="133">
        <v>1474.9</v>
      </c>
      <c r="L85" s="133">
        <v>531.29999999999995</v>
      </c>
      <c r="M85" s="133">
        <v>47.4</v>
      </c>
      <c r="N85" s="133">
        <v>37.5</v>
      </c>
    </row>
    <row r="86" spans="8:14" x14ac:dyDescent="0.25">
      <c r="H86" s="133">
        <v>2002</v>
      </c>
      <c r="I86" s="133">
        <v>2212.9</v>
      </c>
      <c r="J86" s="133">
        <v>157.9</v>
      </c>
      <c r="K86" s="133">
        <v>1461.4</v>
      </c>
      <c r="L86" s="133">
        <v>509.3</v>
      </c>
      <c r="M86" s="133">
        <v>48.8</v>
      </c>
      <c r="N86" s="133">
        <v>35.4</v>
      </c>
    </row>
    <row r="87" spans="8:14" x14ac:dyDescent="0.25">
      <c r="H87" s="133">
        <v>2003</v>
      </c>
      <c r="I87" s="133">
        <v>2341.6999999999998</v>
      </c>
      <c r="J87" s="133">
        <v>184.9</v>
      </c>
      <c r="K87" s="133">
        <v>1574.9</v>
      </c>
      <c r="L87" s="133">
        <v>496.9</v>
      </c>
      <c r="M87" s="133">
        <v>51.3</v>
      </c>
      <c r="N87" s="133">
        <v>33.9</v>
      </c>
    </row>
    <row r="88" spans="8:14" x14ac:dyDescent="0.25">
      <c r="H88" s="133">
        <v>2004</v>
      </c>
      <c r="I88" s="133">
        <v>2469.1999999999998</v>
      </c>
      <c r="J88" s="133">
        <v>204.6</v>
      </c>
      <c r="K88" s="133">
        <v>1600.6</v>
      </c>
      <c r="L88" s="133">
        <v>577.79999999999995</v>
      </c>
      <c r="M88" s="133">
        <v>53.1</v>
      </c>
      <c r="N88" s="133">
        <v>33.200000000000003</v>
      </c>
    </row>
    <row r="89" spans="8:14" x14ac:dyDescent="0.25">
      <c r="H89" s="133">
        <v>2005</v>
      </c>
      <c r="I89" s="133">
        <v>2510.8000000000002</v>
      </c>
      <c r="J89" s="133">
        <v>250.1</v>
      </c>
      <c r="K89" s="133">
        <v>1618.6</v>
      </c>
      <c r="L89" s="133">
        <v>551.4</v>
      </c>
      <c r="M89" s="133">
        <v>55.2</v>
      </c>
      <c r="N89" s="133">
        <v>35.5</v>
      </c>
    </row>
    <row r="90" spans="8:14" x14ac:dyDescent="0.25">
      <c r="H90" s="133">
        <v>2006</v>
      </c>
      <c r="I90" s="133">
        <v>2771</v>
      </c>
      <c r="J90" s="133">
        <v>338.5</v>
      </c>
      <c r="K90" s="133">
        <v>1635.7</v>
      </c>
      <c r="L90" s="133">
        <v>701</v>
      </c>
      <c r="M90" s="133">
        <v>55.7</v>
      </c>
      <c r="N90" s="133">
        <v>40.1</v>
      </c>
    </row>
    <row r="91" spans="8:14" x14ac:dyDescent="0.25">
      <c r="H91" s="133">
        <v>2007</v>
      </c>
      <c r="I91" s="133">
        <v>2777.4</v>
      </c>
      <c r="J91" s="133">
        <v>297.8</v>
      </c>
      <c r="K91" s="133">
        <v>1659.7</v>
      </c>
      <c r="L91" s="133">
        <v>715.8</v>
      </c>
      <c r="M91" s="133">
        <v>58.5</v>
      </c>
      <c r="N91" s="133">
        <v>45.6</v>
      </c>
    </row>
    <row r="92" spans="8:14" x14ac:dyDescent="0.25">
      <c r="H92" s="133">
        <v>2008</v>
      </c>
      <c r="I92" s="133">
        <v>2525.1999999999998</v>
      </c>
      <c r="J92" s="133">
        <v>371.5</v>
      </c>
      <c r="K92" s="133">
        <v>1654.1</v>
      </c>
      <c r="L92" s="133">
        <v>393.5</v>
      </c>
      <c r="M92" s="133">
        <v>56.1</v>
      </c>
      <c r="N92" s="133">
        <v>50</v>
      </c>
    </row>
    <row r="93" spans="8:14" x14ac:dyDescent="0.25">
      <c r="H93" s="133">
        <v>2009</v>
      </c>
      <c r="I93" s="133">
        <v>2588.1</v>
      </c>
      <c r="J93" s="133">
        <v>471.4</v>
      </c>
      <c r="K93" s="133">
        <v>1211.5999999999999</v>
      </c>
      <c r="L93" s="133">
        <v>793.7</v>
      </c>
      <c r="M93" s="133">
        <v>61.3</v>
      </c>
      <c r="N93" s="133">
        <v>50.1</v>
      </c>
    </row>
    <row r="94" spans="8:14" x14ac:dyDescent="0.25">
      <c r="H94" s="133">
        <v>2010</v>
      </c>
      <c r="I94" s="133">
        <v>2797.8</v>
      </c>
      <c r="J94" s="133">
        <v>606.4</v>
      </c>
      <c r="K94" s="133">
        <v>1173.5999999999999</v>
      </c>
      <c r="L94" s="133">
        <v>905.7</v>
      </c>
      <c r="M94" s="133">
        <v>62.6</v>
      </c>
      <c r="N94" s="133">
        <v>49.5</v>
      </c>
    </row>
    <row r="95" spans="8:14" x14ac:dyDescent="0.25">
      <c r="H95" s="133">
        <v>2011</v>
      </c>
      <c r="I95" s="133">
        <v>3276.2</v>
      </c>
      <c r="J95" s="133">
        <v>707.8</v>
      </c>
      <c r="K95" s="133">
        <v>1133.5</v>
      </c>
      <c r="L95" s="133">
        <v>1318.1</v>
      </c>
      <c r="M95" s="133">
        <v>65.3</v>
      </c>
      <c r="N95" s="133">
        <v>51.5</v>
      </c>
    </row>
    <row r="96" spans="8:14" x14ac:dyDescent="0.25">
      <c r="H96" s="133">
        <v>2012</v>
      </c>
      <c r="I96" s="133">
        <v>3367</v>
      </c>
      <c r="J96" s="133">
        <v>803.3</v>
      </c>
      <c r="K96" s="133">
        <v>1000.4</v>
      </c>
      <c r="L96" s="133">
        <v>1446.3</v>
      </c>
      <c r="M96" s="133">
        <v>65.7</v>
      </c>
      <c r="N96" s="133">
        <v>51.3</v>
      </c>
    </row>
    <row r="97" spans="8:14" x14ac:dyDescent="0.25">
      <c r="H97" s="133">
        <v>2013</v>
      </c>
      <c r="I97" s="133">
        <v>3585.7</v>
      </c>
      <c r="J97" s="133">
        <v>844.6</v>
      </c>
      <c r="K97" s="133">
        <v>1005.2</v>
      </c>
      <c r="L97" s="133">
        <v>1615</v>
      </c>
      <c r="M97" s="133">
        <v>69.2</v>
      </c>
      <c r="N97" s="133">
        <v>51.7</v>
      </c>
    </row>
    <row r="98" spans="8:14" x14ac:dyDescent="0.25">
      <c r="H98" s="133">
        <v>2014</v>
      </c>
      <c r="I98" s="133">
        <v>3400.2</v>
      </c>
      <c r="J98" s="133">
        <v>1077.0999999999999</v>
      </c>
      <c r="K98" s="133">
        <v>977.1</v>
      </c>
      <c r="L98" s="133">
        <v>1223.3</v>
      </c>
      <c r="M98" s="133">
        <v>69.7</v>
      </c>
      <c r="N98" s="133">
        <v>53</v>
      </c>
    </row>
    <row r="99" spans="8:14" x14ac:dyDescent="0.25">
      <c r="H99" s="133">
        <v>2015</v>
      </c>
      <c r="I99" s="133">
        <v>3476.2</v>
      </c>
      <c r="J99" s="133">
        <v>1189.3</v>
      </c>
      <c r="K99" s="133">
        <v>764.1</v>
      </c>
      <c r="L99" s="133">
        <v>1391.1</v>
      </c>
      <c r="M99" s="133">
        <v>78.099999999999994</v>
      </c>
      <c r="N99" s="133">
        <v>53.6</v>
      </c>
    </row>
    <row r="100" spans="8:14" x14ac:dyDescent="0.25">
      <c r="H100" s="133">
        <v>2016</v>
      </c>
      <c r="I100" s="133">
        <v>2841.5</v>
      </c>
      <c r="J100" s="133">
        <v>1085.4000000000001</v>
      </c>
      <c r="K100" s="133">
        <v>139.19999999999999</v>
      </c>
      <c r="L100" s="133">
        <v>1468.9</v>
      </c>
      <c r="M100" s="133">
        <v>96.3</v>
      </c>
      <c r="N100" s="133">
        <v>51.6</v>
      </c>
    </row>
    <row r="101" spans="8:14" x14ac:dyDescent="0.25">
      <c r="H101" s="133">
        <v>2017</v>
      </c>
      <c r="I101" s="133">
        <v>2949.3</v>
      </c>
      <c r="J101" s="133">
        <v>1008.5</v>
      </c>
      <c r="K101" s="133">
        <v>270.3</v>
      </c>
      <c r="L101" s="133">
        <v>1527.3</v>
      </c>
      <c r="M101" s="133">
        <v>92</v>
      </c>
      <c r="N101" s="133">
        <v>51.31</v>
      </c>
    </row>
    <row r="102" spans="8:14" x14ac:dyDescent="0.25">
      <c r="H102" s="8" t="s">
        <v>244</v>
      </c>
    </row>
    <row r="103" spans="8:14" x14ac:dyDescent="0.25">
      <c r="H103" s="135" t="s">
        <v>242</v>
      </c>
    </row>
  </sheetData>
  <mergeCells count="10">
    <mergeCell ref="I38:I39"/>
    <mergeCell ref="H24:L24"/>
    <mergeCell ref="H31:N31"/>
    <mergeCell ref="I33:I34"/>
    <mergeCell ref="C3:F3"/>
    <mergeCell ref="C4:F4"/>
    <mergeCell ref="C9:D9"/>
    <mergeCell ref="C15:D15"/>
    <mergeCell ref="H4:N4"/>
    <mergeCell ref="H14:N14"/>
  </mergeCells>
  <hyperlinks>
    <hyperlink ref="I10" r:id="rId1" xr:uid="{094B21BA-E32F-4202-9027-154173E53022}"/>
    <hyperlink ref="I20" r:id="rId2" xr:uid="{34C8F5D5-CC9E-4F77-9824-3888FFDA0278}"/>
    <hyperlink ref="I41" r:id="rId3" xr:uid="{F4663389-0C60-45EC-890E-FB14DCCB29BF}"/>
    <hyperlink ref="I28" r:id="rId4" xr:uid="{272566D8-3D7F-450B-B2F3-73C8112A46B6}"/>
    <hyperlink ref="H69" r:id="rId5" xr:uid="{72AF09DF-C5D5-4307-9421-A2E206EA5FDC}"/>
    <hyperlink ref="H103" r:id="rId6" xr:uid="{701BA599-3BD2-43B8-97B3-CFBA8979A347}"/>
    <hyperlink ref="H79" r:id="rId7" xr:uid="{474B272C-C94F-4040-AB6D-E7DDF41F57D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D44"/>
  <sheetViews>
    <sheetView topLeftCell="A36" workbookViewId="0">
      <selection activeCell="D12" sqref="D12"/>
    </sheetView>
  </sheetViews>
  <sheetFormatPr defaultRowHeight="15" x14ac:dyDescent="0.25"/>
  <cols>
    <col min="1" max="3" width="9.140625" style="8"/>
    <col min="4" max="4" width="87.5703125" style="8" customWidth="1"/>
    <col min="5" max="16384" width="9.140625" style="8"/>
  </cols>
  <sheetData>
    <row r="4" spans="3:4" ht="57" customHeight="1" x14ac:dyDescent="0.25">
      <c r="D4" s="6" t="s">
        <v>192</v>
      </c>
    </row>
    <row r="5" spans="3:4" ht="108.75" customHeight="1" x14ac:dyDescent="0.25">
      <c r="D5" s="59" t="s">
        <v>34</v>
      </c>
    </row>
    <row r="8" spans="3:4" x14ac:dyDescent="0.25">
      <c r="D8" s="8" t="s">
        <v>99</v>
      </c>
    </row>
    <row r="9" spans="3:4" ht="26.25" x14ac:dyDescent="0.25">
      <c r="C9" s="60" t="s">
        <v>172</v>
      </c>
      <c r="D9" s="61" t="s">
        <v>168</v>
      </c>
    </row>
    <row r="10" spans="3:4" ht="39" x14ac:dyDescent="0.25">
      <c r="C10" s="52">
        <v>1</v>
      </c>
      <c r="D10" s="22" t="s">
        <v>169</v>
      </c>
    </row>
    <row r="11" spans="3:4" ht="26.25" x14ac:dyDescent="0.25">
      <c r="C11" s="52">
        <v>2</v>
      </c>
      <c r="D11" s="22" t="s">
        <v>170</v>
      </c>
    </row>
    <row r="12" spans="3:4" x14ac:dyDescent="0.25">
      <c r="D12" s="62" t="s">
        <v>191</v>
      </c>
    </row>
    <row r="13" spans="3:4" x14ac:dyDescent="0.25">
      <c r="D13" s="22" t="s">
        <v>171</v>
      </c>
    </row>
    <row r="14" spans="3:4" x14ac:dyDescent="0.25">
      <c r="D14" s="22"/>
    </row>
    <row r="44" spans="3:4" x14ac:dyDescent="0.25">
      <c r="C44" s="63" t="s">
        <v>173</v>
      </c>
      <c r="D44" s="64" t="s">
        <v>174</v>
      </c>
    </row>
  </sheetData>
  <hyperlinks>
    <hyperlink ref="D12" r:id="rId1" xr:uid="{9ECAA060-EB11-4611-94B1-E753A16C3EF2}"/>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M448"/>
  <sheetViews>
    <sheetView tabSelected="1" zoomScale="60" zoomScaleNormal="60" workbookViewId="0">
      <selection activeCell="J4" sqref="J4"/>
    </sheetView>
  </sheetViews>
  <sheetFormatPr defaultRowHeight="15" x14ac:dyDescent="0.25"/>
  <cols>
    <col min="1" max="2" width="9.140625" style="8"/>
    <col min="3" max="3" width="19.7109375" style="8" customWidth="1"/>
    <col min="4" max="5" width="9.140625" style="8"/>
    <col min="6" max="6" width="78.85546875" style="8" customWidth="1"/>
    <col min="7" max="7" width="21" style="8" customWidth="1"/>
    <col min="8" max="8" width="15.28515625" style="8" customWidth="1"/>
    <col min="9" max="9" width="25" style="8" customWidth="1"/>
    <col min="10" max="10" width="19.7109375" style="8" customWidth="1"/>
    <col min="11" max="11" width="17.28515625" style="8" customWidth="1"/>
    <col min="12" max="12" width="18.140625" style="8" customWidth="1"/>
    <col min="13" max="16384" width="9.140625" style="8"/>
  </cols>
  <sheetData>
    <row r="3" spans="3:13" ht="52.5" customHeight="1" x14ac:dyDescent="0.25">
      <c r="F3" s="6" t="s">
        <v>18</v>
      </c>
    </row>
    <row r="4" spans="3:13" ht="191.25" customHeight="1" x14ac:dyDescent="0.25">
      <c r="F4" s="65" t="s">
        <v>35</v>
      </c>
    </row>
    <row r="6" spans="3:13" x14ac:dyDescent="0.25">
      <c r="F6" s="8" t="s">
        <v>99</v>
      </c>
    </row>
    <row r="7" spans="3:13" ht="43.5" x14ac:dyDescent="0.25">
      <c r="C7" s="49" t="s">
        <v>136</v>
      </c>
      <c r="D7" s="49" t="s">
        <v>137</v>
      </c>
      <c r="E7" s="49" t="s">
        <v>138</v>
      </c>
      <c r="F7" s="49" t="s">
        <v>139</v>
      </c>
      <c r="G7" s="55" t="s">
        <v>140</v>
      </c>
      <c r="H7" s="49" t="s">
        <v>141</v>
      </c>
      <c r="I7" s="49" t="s">
        <v>142</v>
      </c>
      <c r="J7" s="49" t="s">
        <v>143</v>
      </c>
      <c r="K7" s="49" t="s">
        <v>144</v>
      </c>
      <c r="L7" s="30"/>
      <c r="M7" s="30"/>
    </row>
    <row r="8" spans="3:13" ht="75" x14ac:dyDescent="0.25">
      <c r="C8" s="66" t="s">
        <v>146</v>
      </c>
      <c r="D8" s="67" t="s">
        <v>147</v>
      </c>
      <c r="E8" s="66" t="s">
        <v>145</v>
      </c>
      <c r="F8" s="66" t="s">
        <v>148</v>
      </c>
      <c r="G8" s="66" t="s">
        <v>150</v>
      </c>
      <c r="H8" s="66" t="s">
        <v>149</v>
      </c>
      <c r="I8" s="66" t="s">
        <v>151</v>
      </c>
      <c r="J8" s="68">
        <v>7.4999999999999997E-3</v>
      </c>
      <c r="K8" s="66" t="s">
        <v>152</v>
      </c>
      <c r="L8" s="30"/>
      <c r="M8" s="30"/>
    </row>
    <row r="9" spans="3:13" ht="90" x14ac:dyDescent="0.25">
      <c r="C9" s="66" t="s">
        <v>153</v>
      </c>
      <c r="D9" s="67" t="s">
        <v>154</v>
      </c>
      <c r="E9" s="66" t="s">
        <v>155</v>
      </c>
      <c r="F9" s="66" t="s">
        <v>156</v>
      </c>
      <c r="G9" s="66" t="s">
        <v>157</v>
      </c>
      <c r="H9" s="66" t="s">
        <v>158</v>
      </c>
      <c r="I9" s="66" t="s">
        <v>157</v>
      </c>
      <c r="J9" s="69">
        <v>2.5000000000000001E-3</v>
      </c>
      <c r="K9" s="66" t="s">
        <v>159</v>
      </c>
    </row>
    <row r="10" spans="3:13" x14ac:dyDescent="0.25">
      <c r="C10" s="37" t="s">
        <v>160</v>
      </c>
      <c r="D10" s="37"/>
    </row>
    <row r="11" spans="3:13" x14ac:dyDescent="0.25">
      <c r="C11" s="37" t="s">
        <v>106</v>
      </c>
      <c r="D11" s="53" t="s">
        <v>161</v>
      </c>
    </row>
    <row r="12" spans="3:13" x14ac:dyDescent="0.25">
      <c r="C12" s="37" t="s">
        <v>162</v>
      </c>
      <c r="D12" s="53" t="s">
        <v>163</v>
      </c>
    </row>
    <row r="17" ht="15" customHeight="1" x14ac:dyDescent="0.25"/>
    <row r="448" spans="3:3" x14ac:dyDescent="0.25">
      <c r="C448" s="129" t="s">
        <v>222</v>
      </c>
    </row>
  </sheetData>
  <hyperlinks>
    <hyperlink ref="D11" r:id="rId1" xr:uid="{F8E43773-E362-482A-8287-89DFE64FF222}"/>
    <hyperlink ref="D12" r:id="rId2" xr:uid="{A65B03E7-51CB-4013-A3E6-3E5575910BB9}"/>
    <hyperlink ref="C448" r:id="rId3" xr:uid="{FAC7681D-BE0B-43D7-B478-286320F66EE4}"/>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3:D24"/>
  <sheetViews>
    <sheetView zoomScale="80" zoomScaleNormal="80" workbookViewId="0">
      <selection activeCell="C9" sqref="C9"/>
    </sheetView>
  </sheetViews>
  <sheetFormatPr defaultRowHeight="15" x14ac:dyDescent="0.25"/>
  <cols>
    <col min="4" max="4" width="93.42578125" customWidth="1"/>
  </cols>
  <sheetData>
    <row r="3" spans="4:4" ht="75.75" customHeight="1" x14ac:dyDescent="0.25">
      <c r="D3" s="4" t="s">
        <v>20</v>
      </c>
    </row>
    <row r="4" spans="4:4" ht="225" customHeight="1" x14ac:dyDescent="0.25">
      <c r="D4" s="5" t="s">
        <v>36</v>
      </c>
    </row>
    <row r="24" spans="4:4" ht="58.5" customHeight="1" x14ac:dyDescent="0.25">
      <c r="D24" s="2" t="s">
        <v>38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SDG 13 overview</vt:lpstr>
      <vt:lpstr>13.1.1</vt:lpstr>
      <vt:lpstr>13.1.2</vt:lpstr>
      <vt:lpstr>13.1.3</vt:lpstr>
      <vt:lpstr>13.2.1</vt:lpstr>
      <vt:lpstr>13.2.2</vt:lpstr>
      <vt:lpstr>13.3.1</vt:lpstr>
      <vt:lpstr>13.a.1</vt:lpstr>
      <vt:lpstr>13.b.1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anjali</dc:creator>
  <cp:lastModifiedBy>Naiema</cp:lastModifiedBy>
  <cp:lastPrinted>2020-01-13T16:49:45Z</cp:lastPrinted>
  <dcterms:created xsi:type="dcterms:W3CDTF">2019-04-08T11:42:06Z</dcterms:created>
  <dcterms:modified xsi:type="dcterms:W3CDTF">2025-05-28T20:47:50Z</dcterms:modified>
</cp:coreProperties>
</file>