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10" documentId="8_{BCB44B08-2AD9-4884-96B2-33BA5B9B656A}" xr6:coauthVersionLast="47" xr6:coauthVersionMax="47" xr10:uidLastSave="{35992E41-6960-4260-AD09-2CC569A1A058}"/>
  <bookViews>
    <workbookView xWindow="-120" yWindow="-120" windowWidth="20730" windowHeight="11040" tabRatio="902" xr2:uid="{00000000-000D-0000-FFFF-FFFF00000000}"/>
  </bookViews>
  <sheets>
    <sheet name="SDG 14 overview" sheetId="73" r:id="rId1"/>
    <sheet name="14.1.1" sheetId="76" r:id="rId2"/>
    <sheet name="14.2.1" sheetId="75" r:id="rId3"/>
    <sheet name="14.3.1" sheetId="77" r:id="rId4"/>
    <sheet name="14.4.1" sheetId="70" r:id="rId5"/>
    <sheet name="14.5.1" sheetId="71" r:id="rId6"/>
    <sheet name="14.6" sheetId="78" r:id="rId7"/>
    <sheet name="14.7.1" sheetId="72" r:id="rId8"/>
    <sheet name="14.a.1" sheetId="79" r:id="rId9"/>
    <sheet name="14.b.1" sheetId="80" r:id="rId10"/>
    <sheet name="14.c.1" sheetId="81" r:id="rId11"/>
  </sheets>
  <externalReferences>
    <externalReference r:id="rId12"/>
  </externalReferences>
  <definedNames>
    <definedName name="_GoBack" localSheetId="7">'14.7.1'!$H$36</definedName>
    <definedName name="l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4" i="73" l="1"/>
  <c r="AA13" i="73"/>
  <c r="AA12" i="73"/>
  <c r="AA11" i="73"/>
  <c r="AA10" i="73"/>
  <c r="AA9" i="73"/>
  <c r="AA8" i="73"/>
  <c r="AA7" i="73"/>
  <c r="AA6" i="73"/>
  <c r="AA5" i="73"/>
  <c r="D3" i="73"/>
</calcChain>
</file>

<file path=xl/sharedStrings.xml><?xml version="1.0" encoding="utf-8"?>
<sst xmlns="http://schemas.openxmlformats.org/spreadsheetml/2006/main" count="334" uniqueCount="226">
  <si>
    <t>Source</t>
  </si>
  <si>
    <t>%</t>
  </si>
  <si>
    <t>Goal 14. Conserve and sustainably use the oceans, seas and marine resources for sustainable development</t>
  </si>
  <si>
    <t>14.1 By 2025, prevent and significantly reduce marine pollution of all kinds, in particular from land-based activities, including marine debris and nutrient pollution</t>
  </si>
  <si>
    <t>14.2 By 2020, sustainably manage and protect marine and coastal ecosystems to avoid significant adverse impacts, including by strengthening their resilience, and take action for their restoration in order to achieve healthy and productive oceans</t>
  </si>
  <si>
    <t>14.2.1 Number of countries using ecosystem-based approaches to managing marine areas</t>
  </si>
  <si>
    <t>14.3 Minimize and address the impacts of ocean acidification, including through enhanced scientific cooperation at all levels</t>
  </si>
  <si>
    <t>14.3.1 Average marine acidity (pH) measured at agreed suite of representative sampling stations</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</si>
  <si>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</si>
  <si>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14.4.1 Proportion of fish stocks within biologically sustainable levels</t>
  </si>
  <si>
    <t>14.5 By 2020, conserve at least 10 per cent of coastal and marine areas, consistent with national and international law and based on the best available scientific information</t>
  </si>
  <si>
    <t>14.5.1 Coverage of protected areas in relation to marine areas</t>
  </si>
  <si>
    <t>14.6.1 Degree of implementation of international instruments aiming to combat illegal, unreported and unregulated fishing</t>
  </si>
  <si>
    <t>14.7 By 2030, increase the economic benefits to small island developing States and least developed countries from the sustainable use of marine resources, including through sustainable management of fisheries, aquaculture and tourism</t>
  </si>
  <si>
    <t>14.7.1 Sustainable fisheries as a proportion of GDP in small island developing States, least developed countries and all countries</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</si>
  <si>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</si>
  <si>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14.a.1 Proportion of total research budget allocated to research in the field of marine technology</t>
  </si>
  <si>
    <t>14.b Provide access for small-scale artisanal fishers to marine resources and markets</t>
  </si>
  <si>
    <t>14.b.1 Degree of application of a legal/regulatory/ policy/institutional framework which recognizes and protects access rights for small-scale fisheries</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</si>
  <si>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</si>
  <si>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14.c.1 Number of countries making progress in ratifying, accepting and implementing through legal, policy and institutional frameworks, ocean-related instruments that implement international law, as reflected in the United Nations Convention on the Law of the Sea, for the conservation and sustainable use of the oceans and their resources</t>
  </si>
  <si>
    <t>The indicator includes 14.1.1a Index of coastal eutrophication (ICEP) and 14.1.1b Plastic debris density. SDG 14.1.1a and SDG 14.1.1b will described as two indicators. Across the 14.1.1a and 14.1.1b, two levels are proposed:Level 1: Globally available data from earth observations and modeling, Level 2: National data which will be collected from countries (through the relevant Regional Seas Programme, where applicable (i.e. for countries that are a member of a Regional Seas Programme)Level 3: Additional indicators which are suggested that countries might consider collecting (these are not discussed in this document)</t>
  </si>
  <si>
    <t>Regional Seas Coordinated Indicator 22 ‘Integrated Coastal Zone Management (ICZM) is proposed as the primary indicator. For countries with Marine/Maritime Spatial Planning (MSP) in place, these plans can be helpful to assess ICZM. For other countries, it is important to identify ways to measure existing plans and to build capacity for integrated planning. All data for this indicator will be based on country submissions to the Regional Seas Programme.</t>
  </si>
  <si>
    <t>Ocean acidification is the reduction in the pH of the ocean over an extended period, typically of decades or longer, which is caused primarily by the uptake of carbon dioxide from the atmosphere.This indicator is based on observations that constrain the ocean carbon system and which are required to describe the variability in ocean acidity. The carbon system in this context mainly refers to the four measurable parameters: pH (the concentration of hydrogen ions on a logarithmic scale), DIC (CT; total dissolved inorganic carbon), pCO2 (carbon dioxide partial pressure), and TA (AT, total alkalinity). Average, as used here, is the equally weighed annual mean.</t>
  </si>
  <si>
    <t>The indicator, Proportion of marine fish stocks within biologically sustainable levels, measures the sustainability of the world's marine capture fisheries by their abundance. A fish stock whose abundance is at or greater than the level that can produce the maximum sustainable yield (MSY) is classified as biologically sustainable. In contrast, when abundance falls below the MSY level, the stock is considered biologically unsustainable.</t>
  </si>
  <si>
    <t>The indicator Coverage of protected areas in relation to marine areas shows temporal trends in the mean percentage of each important site for marine biodiversity (i.e., those that contribute significantly to the global persistence of biodiversity) that is covered by designated protected areas and Other Effective Area-based Conservation Measures (OECMs).</t>
  </si>
  <si>
    <t>Progress by countries in the degree of implementation of international instruments aiming to combat illegal, unreported and unregulated fishing.</t>
  </si>
  <si>
    <t>This indicator expresses the value added of sustainable marine capture fisheries as a proportion of Gross Domestic Product (GDP).</t>
  </si>
  <si>
    <t>Definitions and mechanisms used in the development of the SDG indicator 14.a.1 are based on the IOC Criteria and Guidelines on Transfer of Marine Technology – IOCCGTMT (originally published and endorsed by IOC Member States in 2005.These guidelines provide an internationally agreed definition of what is understood by the term marine technology and have been referenced in various UN General Assembly Resolutions and specifically in the formulation of SDG target 14.a.</t>
  </si>
  <si>
    <t>Progress by number of countries in the degree of application of a legal/regulatory/policy/institutional framework which recognizes and protects access rights for small-scale fisheries.</t>
  </si>
  <si>
    <t xml:space="preserve">Sustainable Development Goal (SDG) indicator 14.c.1 measures the number of countries making progress in the ratification of, accession to and implementation of ocean-related instruments that implement international law, as reflected in the United Nations Convention on the Law of the Sea (UNCLOS), for the conservation and sustainable use of the oceans and their resources.
There are two aspects to this indicator:
• the number of countries making progress in ratifying and acceding to ocean-related instruments that implement international law as reflected in UNCLOS for the conservation and sustainable use of the oceans and their resources, and
• the number of countries making progress in implementing such instruments through legal, policy and institutional frameworks.
</t>
  </si>
  <si>
    <t>Year</t>
  </si>
  <si>
    <t>Sea-Shrimp</t>
  </si>
  <si>
    <t>Category</t>
  </si>
  <si>
    <t>Protected area as a % of total Area</t>
  </si>
  <si>
    <t>Terrestrial and Marine Areas protected (%)</t>
  </si>
  <si>
    <t>Source: Forest Service of Suriname, Division of Nature Conservation</t>
  </si>
  <si>
    <t>2017*</t>
  </si>
  <si>
    <t>2018*</t>
  </si>
  <si>
    <t>2019*</t>
  </si>
  <si>
    <t>Businesses and Households</t>
  </si>
  <si>
    <t>Landbouw, Jacht en Bosbouw</t>
  </si>
  <si>
    <t>Agriculture, Hunting and Forestry</t>
  </si>
  <si>
    <t>Fishery</t>
  </si>
  <si>
    <t>Mining and Quarrying</t>
  </si>
  <si>
    <t>Manufacturing</t>
  </si>
  <si>
    <t>Elektriciteit, Gas en Water</t>
  </si>
  <si>
    <t>Electricity, Gas and Water supply</t>
  </si>
  <si>
    <t>Constructie</t>
  </si>
  <si>
    <t>Construction</t>
  </si>
  <si>
    <t>Wholesale and Retail trade</t>
  </si>
  <si>
    <t>Hotels and Restaurants</t>
  </si>
  <si>
    <t>Transport, Opslag en Communicatie</t>
  </si>
  <si>
    <t>Financiële Instellingen</t>
  </si>
  <si>
    <t>Zakelijke diensten</t>
  </si>
  <si>
    <t>Onderwijs</t>
  </si>
  <si>
    <t>Gezondheidszorg</t>
  </si>
  <si>
    <t>Overige gemeenschap- , Sociale en Persoonlijke diensten</t>
  </si>
  <si>
    <t>Subtotaal</t>
  </si>
  <si>
    <t>Sector Overheid</t>
  </si>
  <si>
    <t>Publieke administratie</t>
  </si>
  <si>
    <t>BBP tegen basisprijzen</t>
  </si>
  <si>
    <t>Belastingen minus subsidies op productie</t>
  </si>
  <si>
    <t>BBP tegen marktprijzen</t>
  </si>
  <si>
    <t>GDP at market prices</t>
  </si>
  <si>
    <t>Source: General Bureau of Statistics, National Accounts Section</t>
  </si>
  <si>
    <t>-</t>
  </si>
  <si>
    <t>Gross  Value Added  at basic prices</t>
  </si>
  <si>
    <t>Taxes less subsidies  on products</t>
  </si>
  <si>
    <t>Nationaal</t>
  </si>
  <si>
    <t>Targets</t>
  </si>
  <si>
    <t>definition</t>
  </si>
  <si>
    <t>Tier</t>
  </si>
  <si>
    <t>Agency</t>
  </si>
  <si>
    <t>latest</t>
  </si>
  <si>
    <t>data available by sex, age, location etc</t>
  </si>
  <si>
    <t>national 'approved ' indicator: yes =1/No =0</t>
  </si>
  <si>
    <t>latest statistics</t>
  </si>
  <si>
    <t>reporting agency/ministry</t>
  </si>
  <si>
    <t>custodian</t>
  </si>
  <si>
    <t>remarks</t>
  </si>
  <si>
    <t>national priority score</t>
  </si>
  <si>
    <t>linked to Nat.Dev.Plan (2017-2021)</t>
  </si>
  <si>
    <t>linked to Nat.Dev.Plan (2022-2026)</t>
  </si>
  <si>
    <t>Link met CC</t>
  </si>
  <si>
    <t>Link MSDCF</t>
  </si>
  <si>
    <t>Yes =2, partial =1,  / NO=0</t>
  </si>
  <si>
    <t>adm data</t>
  </si>
  <si>
    <t>census/ survey</t>
  </si>
  <si>
    <t>publications/ studies</t>
  </si>
  <si>
    <t>other</t>
  </si>
  <si>
    <t>NSO</t>
  </si>
  <si>
    <t>MINISTRY</t>
  </si>
  <si>
    <t>Other</t>
  </si>
  <si>
    <t>website</t>
  </si>
  <si>
    <t>year</t>
  </si>
  <si>
    <t>C140101</t>
  </si>
  <si>
    <t>Tier II</t>
  </si>
  <si>
    <t>ROM</t>
  </si>
  <si>
    <t xml:space="preserve">UNEP
</t>
  </si>
  <si>
    <t>not collected and monitored yet</t>
  </si>
  <si>
    <t>C140201</t>
  </si>
  <si>
    <t xml:space="preserve">LVV (Fisheries) &amp; MAS </t>
  </si>
  <si>
    <t>Environment Stat pub              ( chapter 9)</t>
  </si>
  <si>
    <t>BIZA (kustwacht)/ TCT MAS</t>
  </si>
  <si>
    <t>https://statistics-suriname.org/wp-content/uploads/2021/03/Final-9th-environment-pub-2020.pdf</t>
  </si>
  <si>
    <t>na</t>
  </si>
  <si>
    <t>C140301</t>
  </si>
  <si>
    <t xml:space="preserve">IOC-UNESCO 
</t>
  </si>
  <si>
    <t>C140401</t>
  </si>
  <si>
    <t>Tier I</t>
  </si>
  <si>
    <t>LVV (Fisheries)</t>
  </si>
  <si>
    <t>location</t>
  </si>
  <si>
    <t xml:space="preserve">FAO
</t>
  </si>
  <si>
    <t>C140501</t>
  </si>
  <si>
    <t>GGB</t>
  </si>
  <si>
    <t>Environment Stat pub              ( chapter 11)</t>
  </si>
  <si>
    <t xml:space="preserve">UNEP-WCMC,
UNEP,
IUCN
</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</si>
  <si>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negotiation4</t>
  </si>
  <si>
    <t>C140601</t>
  </si>
  <si>
    <t>acts and Fishery  regulation</t>
  </si>
  <si>
    <t>C140701</t>
  </si>
  <si>
    <t>GBS</t>
  </si>
  <si>
    <t>National Accounts</t>
  </si>
  <si>
    <t>Min Fin /GBS</t>
  </si>
  <si>
    <t xml:space="preserve">FAO,
UNEP-WCMC
</t>
  </si>
  <si>
    <t>C140a01</t>
  </si>
  <si>
    <t xml:space="preserve">IOC-UNESCO
</t>
  </si>
  <si>
    <t>C140b01</t>
  </si>
  <si>
    <t>LVV (Fisheries), MAS &amp; GGB</t>
  </si>
  <si>
    <t>C140c01</t>
  </si>
  <si>
    <t xml:space="preserve">UN-DOALOS,
FAO,
UNEP,
ILO,
other UN-Oceans agencies
</t>
  </si>
  <si>
    <r>
      <t>14.1.1 (</t>
    </r>
    <r>
      <rPr>
        <b/>
        <i/>
        <sz val="12"/>
        <color theme="1"/>
        <rFont val="Times New Roman"/>
        <family val="1"/>
      </rPr>
      <t>a</t>
    </r>
    <r>
      <rPr>
        <b/>
        <sz val="12"/>
        <color theme="1"/>
        <rFont val="Times New Roman"/>
        <family val="1"/>
      </rPr>
      <t>) Index of coastal eutrophication; and (</t>
    </r>
    <r>
      <rPr>
        <b/>
        <i/>
        <sz val="12"/>
        <color theme="1"/>
        <rFont val="Times New Roman"/>
        <family val="1"/>
      </rPr>
      <t>b</t>
    </r>
    <r>
      <rPr>
        <b/>
        <sz val="12"/>
        <color theme="1"/>
        <rFont val="Times New Roman"/>
        <family val="1"/>
      </rPr>
      <t>) plastic debris density</t>
    </r>
  </si>
  <si>
    <t>(Bron/Source: https://www.un.org/Depts/los/LEGISLATIONANDTREATIES/PDFFILES/MAPS/SUR_MZN131_2017_00232.pdf)</t>
  </si>
  <si>
    <t>Figure : Maritime Zones of the Republic of Suriname</t>
  </si>
  <si>
    <t>Environmental Conventions</t>
  </si>
  <si>
    <t xml:space="preserve">Ratified </t>
  </si>
  <si>
    <t xml:space="preserve">United Nations Convention on the Law of the Sea;UNCLOS </t>
  </si>
  <si>
    <t>UNCLOS consists of 320 articles and 9 annexes and manages all aspects of the law of the sea. This is done by establishing rules on the management of all ways of using the seas and their resources.( http://www.un.org/depts/los/index)</t>
  </si>
  <si>
    <t>Maritime Zone Act</t>
  </si>
  <si>
    <t>Source: https://mas.sr/wp-content/uploads/2014/12/71-Wet-Maritieme-Zone-SB-2017-41.pdf</t>
  </si>
  <si>
    <t>Fish Catches by Type of Fishery (in tons), 2015-2019</t>
  </si>
  <si>
    <t>Seabob Shrimp</t>
  </si>
  <si>
    <t>Total Shrimp and Fish#</t>
  </si>
  <si>
    <t>Total shrimp</t>
  </si>
  <si>
    <t>Gross Value Added at Basic Prices (x 1,000 SRD) by kind of Economic Activity at Current Prices, 2015-2019 and GDP Market prices (x 1,000 SRD) in Current Prices, 2015-2019</t>
  </si>
  <si>
    <t xml:space="preserve">
</t>
  </si>
  <si>
    <t>Act of 7 April 2017, containing rules regarding the Maritime Zones of the Republic of Suriname and amendment of the Sea Fisheries Act 1980 and the Mine Decree (Maritime Zones Act). In 2017, the Act on Maritime zones (Wet Maritieme Zones) has been endorsed by
Parliament. According to this act, the Exclusive Economic Zone (EEZ) of Suriname is
expended from 200 to approximately 345 sea miles. In this zone, the State has sovereign
rights for the exploration, exploitation, preservation and management of the natural
resources (CBD Sixth National report -pag 25).</t>
  </si>
  <si>
    <t>Source:https://www.cbd.int/doc/nr/nr-06/sr-nr-06-en.pdf</t>
  </si>
  <si>
    <t>(CBD Sixth national report, pag 18)</t>
  </si>
  <si>
    <t xml:space="preserve">The Sea Fisheries Act </t>
  </si>
  <si>
    <t>https://www.cbd.int/doc/nr/nr-06/sr-nr-06-en.pdf</t>
  </si>
  <si>
    <t>Source: CBD Sixth National report- pag 25</t>
  </si>
  <si>
    <t>Note: GLIS will be preparing more accurate maps regarding the protected areas ( it is still pending)</t>
  </si>
  <si>
    <t>Suriname has adopted a Fisheries Management Plan (2014-2018), which will be updated,planned for late 2018. In 2017, the Sea Fisheries act of 1980 has been revised, related to Maritime zones. Bycatch reduction devices have been tested and are currently implemented. The Aquaculture Actis being finalized. The Fisheries Departmentis also a party to the Caribbean Large Marine Ecosystem Project, which was endorsed by GEF (April 2015). In addition, fishermen have been trained (Global Positioning System (GPS) training,leadership cooperation and team building) and a fishery cooperative has been set up. This cooperative is part of the Caribbean Network of Fishers Organization (CNFO).</t>
  </si>
  <si>
    <t>(CBD Sixth national report, pag 149)</t>
  </si>
  <si>
    <t>https://www.fao.org/in-action/rebyc-2/news/detail/en/c/417165/</t>
  </si>
  <si>
    <t xml:space="preserve">Zeevisserijwet (Wet van 31 december 1980 houdende regelen op het gebied van de zeevisserij.,S.B. 1980 no. 144, , laatst gewijzigd in S.B. 2001 nr. 1204 )
Het doel van de Zeevisserijwet is om de visserijzone van Suriname een éénvormig regiem in te stellen. Onder de visserijzone wordt in deze wet verstaan de territoriale wateren van de Republiek Suriname en de daaraan grenzende exclusieve economische zone (EEZ). De territoriale zee behoort tot het grondgebied van Suriname, terwijl Suriname in de EEZ slechts soevereine rechten gerelateerd aan bepaalde nader omschreven activiteiten uitoefent. Eén van deze activiteiten betreft de zeevisserij. Bij wet van 14 april 1978 heeft Suriname een EEZ ingesteld en in deze wet is vastgelegd dat het voor een ieder, Surinamer of vreemdeling, verboden is om zonder een geldige vergunning in de visserijzone visserijactiviteiten te ontplooien. In de Zeevisserijwet van 1980 zijn de bevoegdheden
en eisen m.b.t. de registratie van vissersvaartuigen en de vergunningverlening voor de zeevisserijvastgelegd. </t>
  </si>
  <si>
    <t>Fish</t>
  </si>
  <si>
    <t>No data available</t>
  </si>
  <si>
    <t>Adjustments to the Sea Fisheries Act of 1980 to align the definition of the fishing zones in the Sea Fisheries Act with the definitions used in the Maritime Zones Act.</t>
  </si>
  <si>
    <t>Fisheries Management Plan (2014-2018)</t>
  </si>
  <si>
    <t>The first fisheries management plan (VMP) ran for the period 2014 – 2018 and the current fisheries management plan will run from 2021 to 2025. During the consultations, it has repeatedly emerged that the first VMP was strong in content and that the content is still relevant .
The current VMP is divided into three parts. Part A of this VMP is the general policy plan that sets out the objectives of the policy and formulates associated strategies and actions. Part A describes the policy to be pursued and formulates what must be done. The goals, strategies and actions are repeated in part C of this VMP, the operational plan. This is a working document with an indicator associated with each action, as well as a timeline and the bodies responsible for its implementation. Part C therefore describes who will do certain things, and when that will happen. Part B, finally, is a background document to provide more information and clarity about the policy plan.
Some spearheads of the fisheries policy 2021 – 2025 are:
✓ Active stakeholder participation in fisheries policy implementation and monitoring
✓ Limiting fishing effort by 'freezing' the number of licenses at the 2020 level, setting provisional ceilings and drawing up reduction plans
✓ Increased transparency in the licensing process
✓ Intensification of Monitoring, Control and Surveillance in collaboration with other authorities
✓ Reduction of ecosystem impacts of fisheries, including through increased implementation of TEDs and BRDs
✓ Improving fisheries data collection and research to perform stock estimates to advise fisheries policy
✓ Intensive regional and international cooperation</t>
  </si>
  <si>
    <t>Fisheries Management Plan (2021-2025)</t>
  </si>
  <si>
    <t>Source:Visserij Management Plan Suriname 2021-2025_v1_maart 2021</t>
  </si>
  <si>
    <t>data not collected yet; only incidental surveys</t>
  </si>
  <si>
    <t>indicator</t>
  </si>
  <si>
    <t>linked to RP</t>
  </si>
  <si>
    <t>Regional</t>
  </si>
  <si>
    <t>https://gov.sr/wp-content/uploads/2024/06/DOCUMENTS-UPDATED-NBSAP-2024-2035-NBAP-2024-2030.pdf</t>
  </si>
  <si>
    <t>ROM/LVV</t>
  </si>
  <si>
    <t>Protected Terrestrial and Marine Areas (including Proposed Protected Areas) as a % of the Total Land Area, 2015-2023</t>
  </si>
  <si>
    <t>Fisheries as a proportion of GDP, 2015-2013</t>
  </si>
  <si>
    <t>Source: GBS, National Acocunts</t>
  </si>
  <si>
    <t>Source: https://gov.sr/wp-content/uploads/2024/06/DOCUMENTS-UPDATED-NBSAP-2024-2035-NBAP-2024-2030.pdf</t>
  </si>
  <si>
    <t>Since the last NBSAP, much time has gone. The preceding 11-17 years have seen significant national and worldwide developments. The GBF adoption is the most significant and recent shift in this scenario. National reforms in legal, institutional, and regulatory structures have led to increased natural resource-based economic growth, such as gold mining, wood exploitation, and fisheries, since the first NBSAP. In the next years, the extractive industry is likely to remain significant and the offshore oil and gas sector will grow. Due to the country's financial and economic situation, updating the NBSAP may prioritize policies and resources for social-economic improvement, potentially resulting in trade-offs between the economy and biodiversity. To meet development objectives, the new NBS needed clear entry points for mainstreaming biodiversity targets and national socio-economic agendas. Update the NBS to reflect the new national and international situation, national rights- and stakeholder opinions, and the GBF. 
Women and men's behaviors and biodiversity concerns should not be outside the NBAP's initiatives. Mainstreaming gender in the NBSAP ensures that plans, activities, and policies benefit gender equality and equity whether women or men are disadvantaged. The national level can also address biodiversity-related gender concerns.</t>
  </si>
  <si>
    <t>Source: Ministry of Agriculture, Animal Husbandry and Fisheries, section of Agricultural statistics, sub directorate Fisheries (ODFish)</t>
  </si>
  <si>
    <t>Retrieved from:</t>
  </si>
  <si>
    <t>https://statistics-suriname.org/wp-content/uploads/2024/12/Elfde-Milieustatistieken-pub-dec-2024.pdf</t>
  </si>
  <si>
    <t>Table 9.1; Page 222</t>
  </si>
  <si>
    <t>Table 11.1; Page 259</t>
  </si>
  <si>
    <t>Bedrijfstakken (Rev. 4)</t>
  </si>
  <si>
    <t>2021*</t>
  </si>
  <si>
    <t>2022*</t>
  </si>
  <si>
    <t>2023*</t>
  </si>
  <si>
    <t>2024*</t>
  </si>
  <si>
    <t>A.Agriculture, forestry and fishing</t>
  </si>
  <si>
    <t>B.Mining and quarrying (extraction)</t>
  </si>
  <si>
    <t>C.Manufacturing (inclusive milling and refining)</t>
  </si>
  <si>
    <t>D.Electricity, gas, steam and air conditioning supply</t>
  </si>
  <si>
    <t>E.Water supply; sewerage, waste management and remediation activities</t>
  </si>
  <si>
    <t>F.Construction</t>
  </si>
  <si>
    <t>G.Wholesale and retail trade; repair of motor vehicles and motorcycles</t>
  </si>
  <si>
    <t>H.Transportation and storage</t>
  </si>
  <si>
    <t>I.Accommodation and food service activities</t>
  </si>
  <si>
    <t>J.Information and communication</t>
  </si>
  <si>
    <t>K.Financial and insurance activities</t>
  </si>
  <si>
    <t>L.Real estate activities</t>
  </si>
  <si>
    <t>M.Professional, scientific and technical activities</t>
  </si>
  <si>
    <t>N.Administrative and support service activities</t>
  </si>
  <si>
    <t>O.Public administration and defense; compulsory social security</t>
  </si>
  <si>
    <t>P.Education</t>
  </si>
  <si>
    <t>Q.Human health and social work activities</t>
  </si>
  <si>
    <t>R.Arts, entertainment and recreation</t>
  </si>
  <si>
    <t>S.Other service activities</t>
  </si>
  <si>
    <t>T.Activities of households as employers; undifferentiated goods- and services-producing activities of households for own use</t>
  </si>
  <si>
    <t>U.Activities of extraterritorial organizations and bodies</t>
  </si>
  <si>
    <t>X.Unknown</t>
  </si>
  <si>
    <t>Gross Value Added at basic prices (1000SRD) by kind of Economic Activity at Current Prices, 2019-2023
                 and GDP market prices (1000SRD) at Current Prices, 2019-2023</t>
  </si>
  <si>
    <t xml:space="preserve">Note: the Revised GDP ( 2015-2023)- categorized Fisheries together with Agriculture and Forestry. </t>
  </si>
  <si>
    <t>https://statistics-suriname.org/wp-content/uploads/2024/09/NRsheet-2024-baseyear-2015-comb.pdf</t>
  </si>
  <si>
    <t>*Tentative figures</t>
  </si>
  <si>
    <t>https://www.cbvs.sr/</t>
  </si>
  <si>
    <t>Real statistics, Table 22.1</t>
  </si>
  <si>
    <t>Laws under Consideration</t>
  </si>
  <si>
    <t>Wet Aquacultuur 2024</t>
  </si>
  <si>
    <t>Wet Duurzaam Natuurbeheer 2022</t>
  </si>
  <si>
    <t>Wet Beschermd Kustgebied 2015</t>
  </si>
  <si>
    <t>See Fishery Act ( Act of 31 December 1980)</t>
  </si>
  <si>
    <t>Visstandbeschermingswet</t>
  </si>
  <si>
    <r>
      <t>14.1.1 (</t>
    </r>
    <r>
      <rPr>
        <i/>
        <sz val="10"/>
        <rFont val="Times New Roman"/>
        <family val="1"/>
      </rPr>
      <t>a</t>
    </r>
    <r>
      <rPr>
        <sz val="10"/>
        <rFont val="Times New Roman"/>
        <family val="1"/>
      </rPr>
      <t>) Index of coastal eutrophication; and (</t>
    </r>
    <r>
      <rPr>
        <i/>
        <sz val="10"/>
        <rFont val="Times New Roman"/>
        <family val="1"/>
      </rPr>
      <t>b</t>
    </r>
    <r>
      <rPr>
        <sz val="10"/>
        <rFont val="Times New Roman"/>
        <family val="1"/>
      </rPr>
      <t>) plastic debris density</t>
    </r>
  </si>
  <si>
    <t>GBB/BIZA/ROM</t>
  </si>
  <si>
    <r>
      <t xml:space="preserve">The desired actions that were identified under this sub-objective were among others to identify species and areas that need effective protection urgently, to prepare or adjust management plans for nature reserves and vulnerable species, to implement the Coastal Zone Management Plan (ICZM Plan), and to conduct EIA for the establishment of new PAs.
</t>
    </r>
    <r>
      <rPr>
        <b/>
        <sz val="11"/>
        <rFont val="Calibri"/>
        <family val="2"/>
        <scheme val="minor"/>
      </rPr>
      <t>The activities that were implemented in the reporting period, include the following:</t>
    </r>
    <r>
      <rPr>
        <sz val="11"/>
        <rFont val="Calibri"/>
        <family val="2"/>
        <scheme val="minor"/>
      </rPr>
      <t xml:space="preserve">
- Restructuring of the Suriname Forest Service (LBB) at the Forestry Directorate (Ministryof RGB) for effective control and enforcement and actions towards the establishment ofthe Forest and Nature Authority (BOSNAS) for an integrated approach to biodiversity preservation.
- Established National Forest Monitoring System by SBB, which includes Near Real Time Monitoring. This makes it possible to help detect deforestation and illegal logging activities using satellite images.                   - Rewriting of 3 coastal management plans within the Global Climate Change Alliance+(GCCA+) project (2016-2019), namely for the Bigi Pan, North Coronie and North Saramacca Multiple Use Management Areas (MUMAs). The focus will be on the regulations for hunting, fishing and tourism in specially appointed zones.
- There are currently four proposed protected areas: Nani, Kaburi, Mac Clemen and Snake Creek for a total area of 132,000 ha (Environmental Statistics 2016). Noteworthy, the Coronie swamp is being considered as a Protected Area.</t>
    </r>
  </si>
  <si>
    <r>
      <rPr>
        <b/>
        <sz val="10"/>
        <rFont val="Times New Roman"/>
        <family val="1"/>
      </rPr>
      <t>Note:</t>
    </r>
    <r>
      <rPr>
        <sz val="10"/>
        <rFont val="Times New Roman"/>
        <family val="1"/>
      </rPr>
      <t xml:space="preserve">
- The fishcatches contain the following fish species: Osteichthyes/ Marine fish, Thunnus albacores/ Yellowfin tuna, Thunnus obesus/ Big eye tuna, Lepidocybium flavobrunneum/ Escolar, Istiophorus albicans/ Atlantic Sailfish, Coryphaena hippurus/ Common dolphin fish (Mahi Mahi), Prionace glauca/ Blue Shark and the Carcharhinus limbatus / Blacktip shark.
- The Shrimp species are: Penaeua spp/Penaeus shrimps nei/ Sea shrimp &amp; the Xiphopenaeus kroyeri/ the Atlantic Seabob. </t>
    </r>
  </si>
  <si>
    <t xml:space="preserve">Source: GBS- National Accounts, 2021 and 2023 Retrieved from: </t>
  </si>
  <si>
    <r>
      <rPr>
        <vertAlign val="superscript"/>
        <sz val="10"/>
        <rFont val="Times New Roman"/>
        <family val="1"/>
      </rPr>
      <t>(1)</t>
    </r>
    <r>
      <rPr>
        <sz val="10"/>
        <rFont val="Times New Roman"/>
        <family val="1"/>
      </rPr>
      <t>The GDP figures for 2024 are projections from the Suriname 
Planning Bureau from October 2024, retrieved from: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</si>
</sst>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0"/>
      <color theme="1"/>
      <name val="Times New Roman"/>
      <family val="1"/>
    </font>
    <font>
      <u/>
      <sz val="12"/>
      <color theme="11"/>
      <name val="Calibri"/>
      <family val="2"/>
      <scheme val="minor"/>
    </font>
    <font>
      <b/>
      <sz val="8"/>
      <color theme="1"/>
      <name val="Times New Roman"/>
      <family val="1"/>
    </font>
    <font>
      <sz val="10"/>
      <color rgb="FF000000"/>
      <name val="Times New Roman"/>
      <family val="1"/>
    </font>
    <font>
      <b/>
      <sz val="10"/>
      <name val="Times New Roman"/>
      <family val="1"/>
    </font>
    <font>
      <sz val="12"/>
      <color theme="1"/>
      <name val="Times New Roman"/>
      <family val="1"/>
    </font>
    <font>
      <b/>
      <sz val="12"/>
      <color theme="1"/>
      <name val="Calibri"/>
      <family val="2"/>
      <scheme val="minor"/>
    </font>
    <font>
      <sz val="10"/>
      <name val="Times New Roman"/>
      <family val="1"/>
    </font>
    <font>
      <b/>
      <sz val="11"/>
      <color theme="1"/>
      <name val="Calibri"/>
      <family val="2"/>
      <scheme val="minor"/>
    </font>
    <font>
      <u/>
      <sz val="8.4"/>
      <color theme="10"/>
      <name val="Calibri"/>
      <family val="2"/>
    </font>
    <font>
      <b/>
      <sz val="12"/>
      <color theme="1"/>
      <name val="Times New Roman"/>
      <family val="1"/>
    </font>
    <font>
      <b/>
      <i/>
      <sz val="12"/>
      <color theme="1"/>
      <name val="Times New Roman"/>
      <family val="1"/>
    </font>
    <font>
      <sz val="12"/>
      <color theme="1"/>
      <name val="Calibri"/>
      <family val="2"/>
      <scheme val="minor"/>
    </font>
    <font>
      <b/>
      <sz val="16"/>
      <name val="Calibri"/>
      <family val="2"/>
      <scheme val="minor"/>
    </font>
    <font>
      <sz val="12"/>
      <name val="Calibri"/>
      <family val="2"/>
      <scheme val="minor"/>
    </font>
    <font>
      <b/>
      <sz val="11"/>
      <name val="Calibri"/>
      <family val="2"/>
      <scheme val="minor"/>
    </font>
    <font>
      <sz val="10"/>
      <name val="Calibri"/>
      <family val="2"/>
      <scheme val="minor"/>
    </font>
    <font>
      <sz val="12"/>
      <name val="Times New Roman"/>
      <family val="1"/>
    </font>
    <font>
      <i/>
      <sz val="10"/>
      <name val="Times New Roman"/>
      <family val="1"/>
    </font>
    <font>
      <sz val="11"/>
      <name val="Calibri"/>
      <family val="2"/>
      <scheme val="minor"/>
    </font>
    <font>
      <b/>
      <sz val="12"/>
      <name val="Calibri"/>
      <family val="2"/>
      <scheme val="minor"/>
    </font>
    <font>
      <u/>
      <sz val="10"/>
      <name val="Times New Roman"/>
      <family val="1"/>
    </font>
    <font>
      <u/>
      <sz val="8.4"/>
      <name val="Calibri"/>
      <family val="2"/>
    </font>
    <font>
      <sz val="9"/>
      <name val="Times New Roman"/>
      <family val="1"/>
    </font>
    <font>
      <i/>
      <sz val="9"/>
      <name val="Times New Roman"/>
      <family val="1"/>
    </font>
    <font>
      <sz val="11"/>
      <name val="Times New Roman"/>
      <family val="1"/>
    </font>
    <font>
      <vertAlign val="superscript"/>
      <sz val="10"/>
      <name val="Times New Roman"/>
      <family val="1"/>
    </font>
    <font>
      <b/>
      <sz val="11"/>
      <name val="Times New Roman"/>
      <family val="1"/>
    </font>
    <font>
      <b/>
      <u/>
      <sz val="8.4"/>
      <name val="Calibri"/>
      <family val="2"/>
    </font>
  </fonts>
  <fills count="12">
    <fill>
      <patternFill patternType="none"/>
    </fill>
    <fill>
      <patternFill patternType="gray125"/>
    </fill>
    <fill>
      <patternFill patternType="solid">
        <fgColor rgb="FFD9D9D9"/>
        <bgColor indexed="64"/>
      </patternFill>
    </fill>
    <fill>
      <patternFill patternType="solid">
        <fgColor rgb="FF00B0F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0">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6" fillId="0" borderId="0"/>
    <xf numFmtId="0" fontId="6" fillId="0" borderId="0"/>
    <xf numFmtId="0" fontId="2" fillId="0" borderId="0"/>
    <xf numFmtId="0" fontId="12" fillId="0" borderId="0" applyNumberFormat="0" applyFill="0" applyBorder="0" applyAlignment="0" applyProtection="0">
      <alignment vertical="top"/>
      <protection locked="0"/>
    </xf>
    <xf numFmtId="43" fontId="15" fillId="0" borderId="0" applyFont="0" applyFill="0" applyBorder="0" applyAlignment="0" applyProtection="0"/>
  </cellStyleXfs>
  <cellXfs count="158">
    <xf numFmtId="0" fontId="0" fillId="0" borderId="0" xfId="0"/>
    <xf numFmtId="0" fontId="10" fillId="0" borderId="1" xfId="0" applyFont="1" applyBorder="1" applyAlignment="1">
      <alignment horizontal="left" vertical="center" wrapText="1"/>
    </xf>
    <xf numFmtId="0" fontId="8" fillId="0" borderId="1" xfId="0" applyFont="1" applyBorder="1" applyAlignment="1">
      <alignment wrapText="1"/>
    </xf>
    <xf numFmtId="0" fontId="8" fillId="0" borderId="0" xfId="0" applyFont="1"/>
    <xf numFmtId="0" fontId="9" fillId="0" borderId="0" xfId="0" applyFont="1" applyAlignment="1">
      <alignment horizontal="center"/>
    </xf>
    <xf numFmtId="0" fontId="5" fillId="0" borderId="0" xfId="0" applyFont="1" applyAlignment="1">
      <alignment horizontal="center"/>
    </xf>
    <xf numFmtId="0" fontId="12" fillId="0" borderId="0" xfId="8" applyAlignment="1" applyProtection="1">
      <alignment horizontal="center"/>
    </xf>
    <xf numFmtId="0" fontId="8" fillId="0" borderId="0" xfId="0" applyFont="1" applyAlignment="1">
      <alignment wrapText="1"/>
    </xf>
    <xf numFmtId="0" fontId="3" fillId="0" borderId="0" xfId="0" applyFont="1" applyAlignment="1">
      <alignment horizontal="left" vertical="top" wrapText="1"/>
    </xf>
    <xf numFmtId="0" fontId="8" fillId="0" borderId="1" xfId="0" applyFont="1" applyBorder="1" applyAlignment="1">
      <alignment horizontal="left" vertical="top" wrapText="1"/>
    </xf>
    <xf numFmtId="14" fontId="8" fillId="0" borderId="1" xfId="0" applyNumberFormat="1" applyFont="1" applyBorder="1" applyAlignment="1">
      <alignment vertical="top" wrapText="1"/>
    </xf>
    <xf numFmtId="14" fontId="3" fillId="0" borderId="0" xfId="0" applyNumberFormat="1" applyFont="1" applyAlignment="1">
      <alignment vertical="top" wrapText="1"/>
    </xf>
    <xf numFmtId="0" fontId="14" fillId="0" borderId="1" xfId="0" applyFont="1" applyBorder="1" applyAlignment="1">
      <alignment horizontal="left" wrapText="1"/>
    </xf>
    <xf numFmtId="0" fontId="14" fillId="0" borderId="1" xfId="0" applyFont="1" applyBorder="1" applyAlignment="1">
      <alignment horizontal="center" vertical="top" wrapText="1"/>
    </xf>
    <xf numFmtId="0" fontId="12" fillId="0" borderId="0" xfId="8" applyFill="1" applyBorder="1" applyAlignment="1" applyProtection="1">
      <alignment horizontal="left" vertical="top" wrapText="1"/>
    </xf>
    <xf numFmtId="0" fontId="0" fillId="0" borderId="0" xfId="0" applyAlignment="1">
      <alignment wrapText="1"/>
    </xf>
    <xf numFmtId="0" fontId="12" fillId="0" borderId="0" xfId="8" applyAlignment="1" applyProtection="1"/>
    <xf numFmtId="0" fontId="13" fillId="8" borderId="1" xfId="0" applyFont="1" applyFill="1" applyBorder="1" applyAlignment="1">
      <alignment horizontal="left" vertical="center" wrapText="1" indent="1"/>
    </xf>
    <xf numFmtId="0" fontId="0" fillId="10" borderId="0" xfId="0" applyFill="1"/>
    <xf numFmtId="0" fontId="7" fillId="0" borderId="1" xfId="0" applyFont="1" applyBorder="1" applyAlignment="1">
      <alignment vertical="top" wrapText="1"/>
    </xf>
    <xf numFmtId="0" fontId="1" fillId="0" borderId="0" xfId="0" applyFont="1"/>
    <xf numFmtId="0" fontId="11" fillId="8" borderId="1" xfId="0" applyFont="1" applyFill="1" applyBorder="1" applyAlignment="1">
      <alignment horizontal="left" vertical="center" wrapText="1" indent="1"/>
    </xf>
    <xf numFmtId="0" fontId="1" fillId="0" borderId="1" xfId="0" applyFont="1" applyBorder="1" applyAlignment="1">
      <alignment wrapText="1"/>
    </xf>
    <xf numFmtId="0" fontId="1" fillId="8" borderId="1" xfId="0" applyFont="1" applyFill="1" applyBorder="1" applyAlignment="1">
      <alignment horizontal="left" vertical="center" wrapText="1" indent="1"/>
    </xf>
    <xf numFmtId="0" fontId="1" fillId="0" borderId="1" xfId="0" applyFont="1" applyBorder="1" applyAlignment="1">
      <alignment vertical="center" wrapText="1"/>
    </xf>
    <xf numFmtId="0" fontId="17" fillId="0" borderId="0" xfId="0" applyFont="1"/>
    <xf numFmtId="0" fontId="10" fillId="4" borderId="1" xfId="0" applyFont="1" applyFill="1" applyBorder="1" applyAlignment="1">
      <alignment vertical="center" wrapText="1"/>
    </xf>
    <xf numFmtId="0" fontId="17" fillId="0" borderId="0" xfId="0" applyFont="1" applyAlignment="1">
      <alignment vertical="center"/>
    </xf>
    <xf numFmtId="0" fontId="7" fillId="5" borderId="1" xfId="0" applyFont="1" applyFill="1" applyBorder="1" applyAlignment="1">
      <alignment vertical="center"/>
    </xf>
    <xf numFmtId="0" fontId="10" fillId="6" borderId="1" xfId="0" applyFont="1" applyFill="1" applyBorder="1" applyAlignment="1">
      <alignment vertical="center"/>
    </xf>
    <xf numFmtId="0" fontId="10" fillId="6" borderId="1" xfId="0" applyFont="1" applyFill="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indent="1"/>
    </xf>
    <xf numFmtId="0" fontId="10" fillId="0" borderId="0" xfId="0" applyFont="1" applyAlignment="1">
      <alignment wrapText="1"/>
    </xf>
    <xf numFmtId="0" fontId="22" fillId="0" borderId="1" xfId="0" applyFont="1" applyBorder="1" applyAlignment="1">
      <alignment vertical="center"/>
    </xf>
    <xf numFmtId="0" fontId="10" fillId="0" borderId="1" xfId="0" applyFont="1" applyBorder="1" applyAlignment="1">
      <alignment vertical="center"/>
    </xf>
    <xf numFmtId="0" fontId="10" fillId="0" borderId="6" xfId="0" applyFont="1" applyBorder="1" applyAlignment="1">
      <alignment vertical="center"/>
    </xf>
    <xf numFmtId="0" fontId="17" fillId="0" borderId="1" xfId="0" applyFont="1" applyBorder="1" applyAlignment="1">
      <alignment vertical="center"/>
    </xf>
    <xf numFmtId="0" fontId="23" fillId="7" borderId="1" xfId="0" applyFont="1" applyFill="1" applyBorder="1" applyAlignment="1">
      <alignment horizontal="center" vertical="center"/>
    </xf>
    <xf numFmtId="0" fontId="10" fillId="0" borderId="1" xfId="0" applyFont="1" applyBorder="1" applyAlignment="1">
      <alignment wrapText="1"/>
    </xf>
    <xf numFmtId="1" fontId="10" fillId="0" borderId="1" xfId="0" applyNumberFormat="1" applyFont="1" applyBorder="1" applyAlignment="1">
      <alignment horizontal="center" vertical="center" wrapText="1"/>
    </xf>
    <xf numFmtId="0" fontId="24" fillId="0" borderId="0" xfId="8" applyFont="1" applyAlignment="1" applyProtection="1">
      <alignment vertical="top" wrapText="1"/>
    </xf>
    <xf numFmtId="1" fontId="10" fillId="0" borderId="1" xfId="0" applyNumberFormat="1" applyFont="1" applyBorder="1" applyAlignment="1">
      <alignment vertical="center"/>
    </xf>
    <xf numFmtId="1" fontId="17" fillId="0" borderId="1" xfId="0" applyNumberFormat="1" applyFont="1" applyBorder="1" applyAlignment="1">
      <alignment vertical="center"/>
    </xf>
    <xf numFmtId="0" fontId="10" fillId="0" borderId="1" xfId="0" applyFont="1" applyBorder="1" applyAlignment="1">
      <alignment horizontal="center" vertical="center" wrapText="1"/>
    </xf>
    <xf numFmtId="0" fontId="25" fillId="0" borderId="1" xfId="8" applyFont="1" applyBorder="1" applyAlignment="1" applyProtection="1">
      <alignment vertical="center" wrapText="1"/>
    </xf>
    <xf numFmtId="0" fontId="10" fillId="0" borderId="6" xfId="0" applyFont="1" applyBorder="1" applyAlignment="1">
      <alignment vertical="center" wrapText="1"/>
    </xf>
    <xf numFmtId="0" fontId="22" fillId="0" borderId="4" xfId="0" applyFont="1" applyBorder="1" applyAlignment="1">
      <alignment vertical="center"/>
    </xf>
    <xf numFmtId="0" fontId="10" fillId="0" borderId="4" xfId="0" applyFont="1" applyBorder="1" applyAlignment="1">
      <alignment vertical="center"/>
    </xf>
    <xf numFmtId="0" fontId="18" fillId="8" borderId="1" xfId="0" applyFont="1" applyFill="1" applyBorder="1" applyAlignment="1">
      <alignment horizontal="left" vertical="center" wrapText="1" indent="1"/>
    </xf>
    <xf numFmtId="0" fontId="22" fillId="0" borderId="1" xfId="0" applyFont="1" applyBorder="1" applyAlignment="1">
      <alignment wrapText="1"/>
    </xf>
    <xf numFmtId="0" fontId="22" fillId="0" borderId="0" xfId="0" applyFont="1"/>
    <xf numFmtId="0" fontId="22" fillId="0" borderId="0" xfId="0" applyFont="1" applyAlignment="1">
      <alignment wrapText="1"/>
    </xf>
    <xf numFmtId="0" fontId="25" fillId="0" borderId="0" xfId="8" applyFont="1" applyAlignment="1" applyProtection="1"/>
    <xf numFmtId="0" fontId="25" fillId="0" borderId="0" xfId="8" applyFont="1" applyAlignment="1" applyProtection="1">
      <alignment horizontal="right"/>
    </xf>
    <xf numFmtId="0" fontId="7" fillId="0" borderId="0" xfId="0" applyFont="1"/>
    <xf numFmtId="0" fontId="10" fillId="2" borderId="1" xfId="0" applyFont="1" applyFill="1" applyBorder="1" applyAlignment="1">
      <alignment horizontal="center" vertical="top"/>
    </xf>
    <xf numFmtId="0" fontId="10" fillId="2" borderId="1" xfId="0" applyFont="1" applyFill="1" applyBorder="1" applyAlignment="1">
      <alignment horizontal="center" vertical="top" wrapText="1"/>
    </xf>
    <xf numFmtId="0" fontId="7" fillId="0" borderId="1" xfId="0" applyFont="1" applyBorder="1" applyAlignment="1">
      <alignment vertical="top"/>
    </xf>
    <xf numFmtId="0" fontId="10" fillId="0" borderId="1" xfId="0" applyFont="1" applyBorder="1" applyAlignment="1">
      <alignment horizontal="right"/>
    </xf>
    <xf numFmtId="3" fontId="10" fillId="0" borderId="1" xfId="0" applyNumberFormat="1" applyFont="1" applyBorder="1" applyAlignment="1">
      <alignment horizontal="right" wrapText="1"/>
    </xf>
    <xf numFmtId="3" fontId="10" fillId="0" borderId="1" xfId="0" applyNumberFormat="1" applyFont="1" applyBorder="1" applyAlignment="1">
      <alignment wrapText="1"/>
    </xf>
    <xf numFmtId="3" fontId="10" fillId="0" borderId="1" xfId="0" applyNumberFormat="1" applyFont="1" applyBorder="1"/>
    <xf numFmtId="0" fontId="10" fillId="0" borderId="1" xfId="0" applyFont="1" applyBorder="1" applyAlignment="1">
      <alignment horizontal="right" vertical="top"/>
    </xf>
    <xf numFmtId="3" fontId="10" fillId="0" borderId="1" xfId="0" applyNumberFormat="1" applyFont="1" applyBorder="1" applyAlignment="1">
      <alignment horizontal="right" vertical="top" wrapText="1"/>
    </xf>
    <xf numFmtId="3" fontId="10" fillId="0" borderId="1" xfId="0" applyNumberFormat="1" applyFont="1" applyBorder="1" applyAlignment="1">
      <alignment vertical="top"/>
    </xf>
    <xf numFmtId="0" fontId="10" fillId="0" borderId="1" xfId="0" applyFont="1" applyBorder="1" applyAlignment="1">
      <alignment horizontal="right" vertical="center"/>
    </xf>
    <xf numFmtId="3" fontId="10" fillId="0" borderId="1" xfId="0" applyNumberFormat="1" applyFont="1" applyBorder="1" applyAlignment="1">
      <alignment horizontal="right" vertical="center" wrapText="1"/>
    </xf>
    <xf numFmtId="3" fontId="10" fillId="0" borderId="1" xfId="0" applyNumberFormat="1" applyFont="1" applyBorder="1" applyAlignment="1">
      <alignment horizontal="right" vertical="center"/>
    </xf>
    <xf numFmtId="0" fontId="26" fillId="0" borderId="0" xfId="0" applyFont="1" applyAlignment="1">
      <alignment horizontal="left"/>
    </xf>
    <xf numFmtId="0" fontId="27" fillId="0" borderId="0" xfId="0" applyFont="1" applyAlignment="1">
      <alignment horizontal="left"/>
    </xf>
    <xf numFmtId="0" fontId="10" fillId="0" borderId="0" xfId="0" applyFont="1"/>
    <xf numFmtId="0" fontId="24" fillId="0" borderId="0" xfId="8" applyFont="1" applyAlignment="1" applyProtection="1"/>
    <xf numFmtId="0" fontId="7" fillId="0" borderId="1" xfId="0" applyFont="1" applyBorder="1" applyAlignment="1">
      <alignment horizontal="center" wrapText="1"/>
    </xf>
    <xf numFmtId="0" fontId="7" fillId="2" borderId="1" xfId="0" applyFont="1" applyFill="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Border="1" applyAlignment="1">
      <alignment horizontal="right" wrapText="1"/>
    </xf>
    <xf numFmtId="0" fontId="13" fillId="0" borderId="0" xfId="0" applyFont="1"/>
    <xf numFmtId="0" fontId="8" fillId="0" borderId="1" xfId="0" applyFont="1" applyBorder="1" applyAlignment="1">
      <alignment vertical="top" wrapText="1"/>
    </xf>
    <xf numFmtId="0" fontId="8" fillId="0" borderId="0" xfId="0" applyFont="1" applyAlignment="1">
      <alignment vertical="top" wrapText="1"/>
    </xf>
    <xf numFmtId="0" fontId="23" fillId="0" borderId="0" xfId="0" applyFont="1" applyAlignment="1">
      <alignment wrapText="1"/>
    </xf>
    <xf numFmtId="0" fontId="7" fillId="2" borderId="4" xfId="0" applyFont="1" applyFill="1" applyBorder="1" applyAlignment="1">
      <alignment vertical="top" wrapText="1"/>
    </xf>
    <xf numFmtId="0" fontId="7" fillId="2" borderId="4" xfId="0" applyFont="1" applyFill="1" applyBorder="1" applyAlignment="1">
      <alignment horizontal="right" wrapText="1"/>
    </xf>
    <xf numFmtId="0" fontId="7" fillId="2" borderId="4" xfId="0" applyFont="1" applyFill="1" applyBorder="1" applyAlignment="1">
      <alignment horizontal="right"/>
    </xf>
    <xf numFmtId="0" fontId="10" fillId="0" borderId="1" xfId="0" applyFont="1" applyBorder="1" applyAlignment="1">
      <alignment horizontal="center" wrapText="1"/>
    </xf>
    <xf numFmtId="3" fontId="10" fillId="0" borderId="1" xfId="0" applyNumberFormat="1" applyFont="1" applyBorder="1" applyAlignment="1">
      <alignment horizontal="right"/>
    </xf>
    <xf numFmtId="3" fontId="10" fillId="9" borderId="1" xfId="0" applyNumberFormat="1" applyFont="1" applyFill="1" applyBorder="1" applyAlignment="1">
      <alignment horizontal="right" wrapText="1"/>
    </xf>
    <xf numFmtId="3" fontId="10" fillId="9" borderId="1" xfId="0" applyNumberFormat="1" applyFont="1" applyFill="1" applyBorder="1" applyAlignment="1">
      <alignment horizontal="right"/>
    </xf>
    <xf numFmtId="0" fontId="7" fillId="2" borderId="1" xfId="0" applyFont="1" applyFill="1" applyBorder="1" applyAlignment="1">
      <alignment wrapText="1"/>
    </xf>
    <xf numFmtId="0" fontId="7" fillId="2" borderId="1" xfId="0" applyFont="1" applyFill="1" applyBorder="1"/>
    <xf numFmtId="164" fontId="7" fillId="4" borderId="1" xfId="0" applyNumberFormat="1" applyFont="1" applyFill="1" applyBorder="1" applyAlignment="1">
      <alignment horizontal="center"/>
    </xf>
    <xf numFmtId="0" fontId="10" fillId="0" borderId="1" xfId="0" applyFont="1" applyBorder="1"/>
    <xf numFmtId="0" fontId="10" fillId="0" borderId="9" xfId="0" applyFont="1" applyBorder="1"/>
    <xf numFmtId="3" fontId="7" fillId="0" borderId="1" xfId="0" applyNumberFormat="1" applyFont="1" applyBorder="1" applyAlignment="1">
      <alignment horizontal="right" wrapText="1"/>
    </xf>
    <xf numFmtId="3" fontId="7" fillId="0" borderId="1" xfId="0" applyNumberFormat="1" applyFont="1" applyBorder="1" applyAlignment="1">
      <alignment horizontal="right"/>
    </xf>
    <xf numFmtId="0" fontId="7" fillId="2" borderId="1" xfId="0" applyFont="1" applyFill="1" applyBorder="1" applyAlignment="1">
      <alignment horizontal="right" vertical="top" wrapText="1"/>
    </xf>
    <xf numFmtId="0" fontId="7" fillId="2" borderId="1" xfId="0" applyFont="1" applyFill="1" applyBorder="1" applyAlignment="1">
      <alignment horizontal="center" vertical="top"/>
    </xf>
    <xf numFmtId="0" fontId="27" fillId="0" borderId="0" xfId="0" applyFont="1"/>
    <xf numFmtId="0" fontId="20" fillId="0" borderId="0" xfId="0" applyFont="1"/>
    <xf numFmtId="0" fontId="7" fillId="0" borderId="1" xfId="0" applyFont="1" applyBorder="1" applyAlignment="1">
      <alignment horizontal="left"/>
    </xf>
    <xf numFmtId="0" fontId="7" fillId="0" borderId="1" xfId="0" applyFont="1" applyBorder="1" applyAlignment="1">
      <alignment horizontal="right"/>
    </xf>
    <xf numFmtId="0" fontId="10" fillId="0" borderId="1" xfId="0" applyFont="1" applyBorder="1" applyAlignment="1">
      <alignment horizontal="left" wrapText="1"/>
    </xf>
    <xf numFmtId="165" fontId="10" fillId="0" borderId="1" xfId="9" applyNumberFormat="1" applyFont="1" applyBorder="1"/>
    <xf numFmtId="3" fontId="10" fillId="0" borderId="0" xfId="0" applyNumberFormat="1" applyFont="1" applyAlignment="1">
      <alignment horizontal="center"/>
    </xf>
    <xf numFmtId="0" fontId="10" fillId="0" borderId="0" xfId="0" applyFont="1" applyAlignment="1">
      <alignment horizontal="center" wrapText="1"/>
    </xf>
    <xf numFmtId="3" fontId="7" fillId="0" borderId="0" xfId="0" applyNumberFormat="1" applyFont="1" applyAlignment="1">
      <alignment horizontal="center"/>
    </xf>
    <xf numFmtId="0" fontId="7" fillId="0" borderId="0" xfId="0" applyFont="1" applyAlignment="1">
      <alignment horizontal="center" wrapText="1"/>
    </xf>
    <xf numFmtId="164" fontId="17" fillId="0" borderId="0" xfId="0" applyNumberFormat="1" applyFont="1"/>
    <xf numFmtId="165" fontId="10" fillId="0" borderId="1" xfId="9" applyNumberFormat="1" applyFont="1" applyFill="1" applyBorder="1"/>
    <xf numFmtId="165" fontId="10" fillId="0" borderId="1" xfId="9" applyNumberFormat="1" applyFont="1" applyBorder="1" applyAlignment="1">
      <alignment horizontal="right"/>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7" fillId="0" borderId="1" xfId="0" applyFont="1" applyBorder="1" applyAlignment="1">
      <alignment horizontal="left" vertical="top" wrapText="1"/>
    </xf>
    <xf numFmtId="165" fontId="7" fillId="0" borderId="1" xfId="9" applyNumberFormat="1" applyFont="1" applyFill="1" applyBorder="1"/>
    <xf numFmtId="0" fontId="25" fillId="0" borderId="0" xfId="8" applyFont="1" applyFill="1" applyBorder="1" applyAlignment="1" applyProtection="1">
      <alignment horizontal="left"/>
    </xf>
    <xf numFmtId="0" fontId="7" fillId="0" borderId="0" xfId="0" applyFont="1" applyAlignment="1">
      <alignment horizontal="justify" vertical="top" wrapText="1"/>
    </xf>
    <xf numFmtId="0" fontId="10" fillId="0" borderId="0" xfId="0" applyFont="1" applyAlignment="1">
      <alignment vertical="top"/>
    </xf>
    <xf numFmtId="0" fontId="30" fillId="8" borderId="1" xfId="0" applyFont="1" applyFill="1" applyBorder="1" applyAlignment="1">
      <alignment horizontal="left" vertical="center" wrapText="1" indent="1"/>
    </xf>
    <xf numFmtId="0" fontId="23" fillId="0" borderId="0" xfId="0" applyFont="1"/>
    <xf numFmtId="0" fontId="28" fillId="0" borderId="1" xfId="0" applyFont="1" applyBorder="1" applyAlignment="1">
      <alignment vertical="center" wrapText="1"/>
    </xf>
    <xf numFmtId="0" fontId="28" fillId="0" borderId="0" xfId="0" applyFont="1" applyAlignment="1">
      <alignment vertical="center" wrapText="1"/>
    </xf>
    <xf numFmtId="0" fontId="31" fillId="0" borderId="0" xfId="8" applyFont="1" applyAlignment="1" applyProtection="1">
      <alignment horizontal="center"/>
    </xf>
    <xf numFmtId="0" fontId="22" fillId="0" borderId="0" xfId="0" applyFont="1" applyAlignment="1">
      <alignment horizontal="left" wrapText="1"/>
    </xf>
    <xf numFmtId="0" fontId="10" fillId="5" borderId="1" xfId="0" applyFont="1" applyFill="1" applyBorder="1" applyAlignment="1">
      <alignment horizontal="center" vertical="center"/>
    </xf>
    <xf numFmtId="0" fontId="19" fillId="5" borderId="4"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10" fillId="5" borderId="5"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6" fillId="3" borderId="2" xfId="0" applyFont="1" applyFill="1" applyBorder="1" applyAlignment="1">
      <alignment horizontal="center" wrapText="1"/>
    </xf>
    <xf numFmtId="0" fontId="16" fillId="3" borderId="3" xfId="0" applyFont="1" applyFill="1" applyBorder="1" applyAlignment="1">
      <alignment horizontal="center" wrapText="1"/>
    </xf>
    <xf numFmtId="0" fontId="18" fillId="5" borderId="1" xfId="0" applyFont="1" applyFill="1" applyBorder="1" applyAlignment="1">
      <alignment horizontal="center" vertical="center"/>
    </xf>
    <xf numFmtId="0" fontId="7" fillId="5" borderId="1" xfId="0" applyFont="1" applyFill="1" applyBorder="1" applyAlignment="1">
      <alignment horizontal="center" wrapText="1"/>
    </xf>
    <xf numFmtId="0" fontId="7" fillId="5"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0" fillId="0" borderId="0" xfId="0" applyFont="1" applyAlignment="1">
      <alignment horizontal="left" vertical="top" wrapText="1"/>
    </xf>
    <xf numFmtId="0" fontId="23" fillId="8" borderId="1" xfId="0" applyFont="1" applyFill="1" applyBorder="1" applyAlignment="1">
      <alignment horizontal="left"/>
    </xf>
    <xf numFmtId="0" fontId="17" fillId="0" borderId="1" xfId="0" applyFont="1" applyBorder="1" applyAlignment="1">
      <alignment horizontal="left" wrapText="1"/>
    </xf>
    <xf numFmtId="0" fontId="7" fillId="0" borderId="3" xfId="0" applyFont="1" applyBorder="1" applyAlignment="1">
      <alignment horizontal="center"/>
    </xf>
    <xf numFmtId="0" fontId="22" fillId="8" borderId="1" xfId="0" applyFont="1" applyFill="1" applyBorder="1" applyAlignment="1">
      <alignment horizontal="center"/>
    </xf>
    <xf numFmtId="0" fontId="22" fillId="0" borderId="1" xfId="0" applyFont="1" applyBorder="1" applyAlignment="1">
      <alignment horizontal="left" wrapText="1"/>
    </xf>
    <xf numFmtId="0" fontId="7" fillId="0" borderId="1" xfId="0" applyFont="1" applyBorder="1" applyAlignment="1">
      <alignment horizontal="center" wrapText="1"/>
    </xf>
    <xf numFmtId="0" fontId="27" fillId="0" borderId="9" xfId="0" applyFont="1" applyBorder="1" applyAlignment="1">
      <alignment horizontal="center"/>
    </xf>
    <xf numFmtId="0" fontId="7" fillId="11" borderId="1" xfId="0" applyFont="1" applyFill="1" applyBorder="1" applyAlignment="1">
      <alignment horizontal="center" vertical="center"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6" xfId="0" applyFont="1" applyBorder="1" applyAlignment="1">
      <alignment horizontal="center" vertical="top" wrapText="1"/>
    </xf>
    <xf numFmtId="0" fontId="23" fillId="9" borderId="1" xfId="0" applyFont="1" applyFill="1" applyBorder="1" applyAlignment="1">
      <alignment horizontal="left" wrapText="1"/>
    </xf>
    <xf numFmtId="0" fontId="28" fillId="0" borderId="7" xfId="0" applyFont="1" applyBorder="1" applyAlignment="1">
      <alignment vertical="top" wrapText="1"/>
    </xf>
    <xf numFmtId="0" fontId="28" fillId="0" borderId="8" xfId="0" applyFont="1" applyBorder="1" applyAlignment="1">
      <alignmen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left" vertical="top" wrapText="1"/>
    </xf>
    <xf numFmtId="0" fontId="13" fillId="0" borderId="1" xfId="0" applyFont="1" applyBorder="1" applyAlignment="1">
      <alignment horizontal="left" vertical="top" wrapText="1"/>
    </xf>
  </cellXfs>
  <cellStyles count="10">
    <cellStyle name="Comma" xfId="9" builtinId="3"/>
    <cellStyle name="Followed Hyperlink" xfId="3" builtinId="9" hidden="1"/>
    <cellStyle name="Followed Hyperlink" xfId="4" builtinId="9" hidden="1"/>
    <cellStyle name="Followed Hyperlink" xfId="2" builtinId="9" hidden="1"/>
    <cellStyle name="Followed Hyperlink" xfId="1" builtinId="9" hidden="1"/>
    <cellStyle name="Hyperlink" xfId="8" builtinId="8"/>
    <cellStyle name="Normal" xfId="0" builtinId="0"/>
    <cellStyle name="Normal 2" xfId="5" xr:uid="{00000000-0005-0000-0000-000006000000}"/>
    <cellStyle name="Normal 3" xfId="6" xr:uid="{00000000-0005-0000-0000-000007000000}"/>
    <cellStyle name="Normal 4" xfId="7" xr:uid="{00000000-0005-0000-0000-000008000000}"/>
  </cellStyles>
  <dxfs count="0"/>
  <tableStyles count="0" defaultTableStyle="TableStyleMedium9" defaultPivotStyle="PivotStyleLight16"/>
  <colors>
    <mruColors>
      <color rgb="FFFF3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656167</xdr:colOff>
      <xdr:row>9</xdr:row>
      <xdr:rowOff>31750</xdr:rowOff>
    </xdr:from>
    <xdr:to>
      <xdr:col>3</xdr:col>
      <xdr:colOff>5721849</xdr:colOff>
      <xdr:row>26</xdr:row>
      <xdr:rowOff>157783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032000" y="5397500"/>
          <a:ext cx="5753599" cy="3544450"/>
        </a:xfrm>
        <a:prstGeom prst="rect">
          <a:avLst/>
        </a:prstGeom>
      </xdr:spPr>
    </xdr:pic>
    <xdr:clientData/>
  </xdr:twoCellAnchor>
  <xdr:twoCellAnchor editAs="oneCell">
    <xdr:from>
      <xdr:col>3</xdr:col>
      <xdr:colOff>3323166</xdr:colOff>
      <xdr:row>28</xdr:row>
      <xdr:rowOff>1</xdr:rowOff>
    </xdr:from>
    <xdr:to>
      <xdr:col>3</xdr:col>
      <xdr:colOff>6987565</xdr:colOff>
      <xdr:row>53</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5386916" y="9186334"/>
          <a:ext cx="3664399" cy="5217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13494</xdr:colOff>
      <xdr:row>12</xdr:row>
      <xdr:rowOff>203199</xdr:rowOff>
    </xdr:from>
    <xdr:to>
      <xdr:col>15</xdr:col>
      <xdr:colOff>153082</xdr:colOff>
      <xdr:row>23</xdr:row>
      <xdr:rowOff>168534</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a:stretch>
          <a:fillRect/>
        </a:stretch>
      </xdr:blipFill>
      <xdr:spPr>
        <a:xfrm>
          <a:off x="8693150" y="3048793"/>
          <a:ext cx="4580620" cy="2751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15</xdr:row>
          <xdr:rowOff>0</xdr:rowOff>
        </xdr:from>
        <xdr:to>
          <xdr:col>1</xdr:col>
          <xdr:colOff>2209800</xdr:colOff>
          <xdr:row>42</xdr:row>
          <xdr:rowOff>47625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A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it\Dropbox%20(Personal)\UN%20SDG%20assignments%202022\9.docMINLVV_Visserijdienst_SDG%2014\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1"/>
      <sheetName val="GOAL4"/>
      <sheetName val="GOAL 2"/>
      <sheetName val="GOAL3"/>
      <sheetName val="GOAL5"/>
      <sheetName val="GOAL6"/>
      <sheetName val="GOAL7"/>
      <sheetName val="GOAL8"/>
      <sheetName val="GOAL9"/>
      <sheetName val="GOAL10"/>
      <sheetName val="GOAL11"/>
      <sheetName val="GOAL12"/>
      <sheetName val="GOAL13"/>
      <sheetName val="GOAL14"/>
      <sheetName val="GOAL16"/>
      <sheetName val="GOAL17"/>
      <sheetName val="GOAL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istics-suriname.org/wp-content/uploads/2021/03/Final-9th-environment-pub-2020.pdf" TargetMode="External"/><Relationship Id="rId2" Type="http://schemas.openxmlformats.org/officeDocument/2006/relationships/hyperlink" Target="https://statistics-suriname.org/wp-content/uploads/2021/03/Final-9th-environment-pub-2020.pdf" TargetMode="External"/><Relationship Id="rId1" Type="http://schemas.openxmlformats.org/officeDocument/2006/relationships/hyperlink" Target="https://statistics-suriname.org/wp-content/uploads/2021/03/Final-9th-environment-pub-2020.pdf" TargetMode="External"/><Relationship Id="rId5" Type="http://schemas.openxmlformats.org/officeDocument/2006/relationships/printerSettings" Target="../printerSettings/printerSettings1.bin"/><Relationship Id="rId4" Type="http://schemas.openxmlformats.org/officeDocument/2006/relationships/hyperlink" Target="https://gov.sr/wp-content/uploads/2024/06/DOCUMENTS-UPDATED-NBSAP-2024-2035-NBAP-2024-2030.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dna.sr/wetgeving/ontwerpwetten-bij-dna/in-behandeling/ontwerpwet-wet-duurzaam-natuurbeheer/" TargetMode="External"/><Relationship Id="rId2" Type="http://schemas.openxmlformats.org/officeDocument/2006/relationships/hyperlink" Target="https://www.dna.sr/wetgeving/ontwerpwetten-bij-dna/in-behandeling/ontwerpwet-aquacultuur-2024/" TargetMode="External"/><Relationship Id="rId1" Type="http://schemas.openxmlformats.org/officeDocument/2006/relationships/hyperlink" Target="https://www.fao.org/in-action/rebyc-2/news/detail/en/c/417165/" TargetMode="External"/><Relationship Id="rId6" Type="http://schemas.openxmlformats.org/officeDocument/2006/relationships/hyperlink" Target="https://dna.sr/media/21215/visstandsbeschermingswet.pdf" TargetMode="External"/><Relationship Id="rId5" Type="http://schemas.openxmlformats.org/officeDocument/2006/relationships/hyperlink" Target="https://dna.sr/wetgeving/surinaamse-wetten/geldende-teksten-tm-2005/zeevisserijwet-1980/" TargetMode="External"/><Relationship Id="rId4" Type="http://schemas.openxmlformats.org/officeDocument/2006/relationships/hyperlink" Target="https://www.dna.sr/wetgeving/ontwerpwetten-bij-dna/in-behandeling/wet-beschermd-kustgebied/"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image" Target="../media/image4.emf"/><Relationship Id="rId2" Type="http://schemas.openxmlformats.org/officeDocument/2006/relationships/hyperlink" Target="https://mas.sr/wp-content/uploads/2014/12/71-Wet-Maritieme-Zone-SB-2017-41.pdf" TargetMode="External"/><Relationship Id="rId1" Type="http://schemas.openxmlformats.org/officeDocument/2006/relationships/hyperlink" Target="https://www.un.org/Depts/los/LEGISLATIONANDTREATIES/PDFFILES/MAPS/SUR_MZN131_2017_00232.pdf"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v.sr/wp-content/uploads/2024/06/DOCUMENTS-UPDATED-NBSAP-2024-2035-NBAP-2024-2030.pdf" TargetMode="External"/><Relationship Id="rId1" Type="http://schemas.openxmlformats.org/officeDocument/2006/relationships/hyperlink" Target="https://www.cbd.int/doc/nr/nr-06/sr-nr-06-en.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atistics-suriname.org/wp-content/uploads/2024/12/Elfde-Milieustatistieken-pub-dec-2024.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statistics-suriname.org/wp-content/uploads/2024/12/Elfde-Milieustatistieken-pub-dec-2024.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insightcrime.org/wp-content/uploads/2022/03/2021-Visserij-Management-Plan-Suriname-202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vs.sr/" TargetMode="External"/><Relationship Id="rId1" Type="http://schemas.openxmlformats.org/officeDocument/2006/relationships/hyperlink" Target="https://statistics-suriname.org/wp-content/uploads/2024/09/NRsheet-2024-baseyear-2015-comb.pdf"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4"/>
  <sheetViews>
    <sheetView tabSelected="1" zoomScale="70" zoomScaleNormal="70" workbookViewId="0">
      <selection sqref="A1:XFD1048576"/>
    </sheetView>
  </sheetViews>
  <sheetFormatPr defaultRowHeight="15.75" x14ac:dyDescent="0.25"/>
  <cols>
    <col min="1" max="1" width="9" style="25"/>
    <col min="2" max="2" width="21.75" style="25" customWidth="1"/>
    <col min="3" max="3" width="20.875" style="25" customWidth="1"/>
    <col min="4" max="4" width="10.25" style="25" customWidth="1"/>
    <col min="5" max="5" width="27.5" style="25" customWidth="1"/>
    <col min="6" max="6" width="9" style="25" customWidth="1"/>
    <col min="7" max="7" width="9" style="27"/>
    <col min="8" max="17" width="9" style="27" customWidth="1"/>
    <col min="18" max="18" width="7.875" style="27" customWidth="1"/>
    <col min="19" max="21" width="9" style="27" customWidth="1"/>
    <col min="22" max="22" width="5.375" style="27" customWidth="1"/>
    <col min="23" max="23" width="9" style="27" customWidth="1"/>
    <col min="24" max="24" width="6.875" style="27" customWidth="1"/>
    <col min="25" max="25" width="7.875" style="27" customWidth="1"/>
    <col min="26" max="26" width="6.75" style="27" customWidth="1"/>
    <col min="27" max="27" width="12.25" style="27" customWidth="1"/>
    <col min="28" max="28" width="0" style="27" hidden="1" customWidth="1"/>
    <col min="29" max="29" width="21.75" style="25" customWidth="1"/>
    <col min="30" max="16384" width="9" style="25"/>
  </cols>
  <sheetData>
    <row r="2" spans="2:28" ht="21" x14ac:dyDescent="0.35">
      <c r="B2" s="133" t="s">
        <v>2</v>
      </c>
      <c r="C2" s="134"/>
      <c r="D2" s="134"/>
      <c r="E2" s="134"/>
      <c r="G2" s="26"/>
      <c r="V2" s="135" t="s">
        <v>69</v>
      </c>
      <c r="W2" s="135"/>
      <c r="X2" s="135"/>
      <c r="Y2" s="135" t="s">
        <v>168</v>
      </c>
      <c r="Z2" s="135"/>
    </row>
    <row r="3" spans="2:28" ht="15.75" customHeight="1" x14ac:dyDescent="0.25">
      <c r="B3" s="126" t="s">
        <v>70</v>
      </c>
      <c r="C3" s="126" t="s">
        <v>166</v>
      </c>
      <c r="D3" s="136">
        <f>'[1]A.RES.71.313 Annex'!E2</f>
        <v>0</v>
      </c>
      <c r="E3" s="129" t="s">
        <v>71</v>
      </c>
      <c r="F3" s="129" t="s">
        <v>72</v>
      </c>
      <c r="G3" s="124" t="s">
        <v>86</v>
      </c>
      <c r="H3" s="137" t="s">
        <v>0</v>
      </c>
      <c r="I3" s="137"/>
      <c r="J3" s="137"/>
      <c r="K3" s="137"/>
      <c r="L3" s="137" t="s">
        <v>73</v>
      </c>
      <c r="M3" s="137"/>
      <c r="N3" s="137"/>
      <c r="O3" s="28"/>
      <c r="P3" s="28" t="s">
        <v>74</v>
      </c>
      <c r="Q3" s="126" t="s">
        <v>75</v>
      </c>
      <c r="R3" s="132" t="s">
        <v>76</v>
      </c>
      <c r="S3" s="132" t="s">
        <v>77</v>
      </c>
      <c r="T3" s="132" t="s">
        <v>78</v>
      </c>
      <c r="U3" s="137" t="s">
        <v>79</v>
      </c>
      <c r="V3" s="131" t="s">
        <v>82</v>
      </c>
      <c r="W3" s="131" t="s">
        <v>83</v>
      </c>
      <c r="X3" s="131" t="s">
        <v>167</v>
      </c>
      <c r="Y3" s="138" t="s">
        <v>84</v>
      </c>
      <c r="Z3" s="138" t="s">
        <v>85</v>
      </c>
      <c r="AA3" s="128" t="s">
        <v>81</v>
      </c>
      <c r="AB3" s="123" t="s">
        <v>80</v>
      </c>
    </row>
    <row r="4" spans="2:28" ht="25.5" x14ac:dyDescent="0.25">
      <c r="B4" s="127"/>
      <c r="C4" s="127"/>
      <c r="D4" s="136"/>
      <c r="E4" s="130"/>
      <c r="F4" s="130"/>
      <c r="G4" s="125"/>
      <c r="H4" s="29" t="s">
        <v>87</v>
      </c>
      <c r="I4" s="30" t="s">
        <v>88</v>
      </c>
      <c r="J4" s="30" t="s">
        <v>89</v>
      </c>
      <c r="K4" s="29" t="s">
        <v>90</v>
      </c>
      <c r="L4" s="29" t="s">
        <v>91</v>
      </c>
      <c r="M4" s="29" t="s">
        <v>92</v>
      </c>
      <c r="N4" s="29" t="s">
        <v>93</v>
      </c>
      <c r="O4" s="29" t="s">
        <v>94</v>
      </c>
      <c r="P4" s="29" t="s">
        <v>95</v>
      </c>
      <c r="Q4" s="127"/>
      <c r="R4" s="132"/>
      <c r="S4" s="132"/>
      <c r="T4" s="132"/>
      <c r="U4" s="137"/>
      <c r="V4" s="132"/>
      <c r="W4" s="132"/>
      <c r="X4" s="132"/>
      <c r="Y4" s="138"/>
      <c r="Z4" s="138"/>
      <c r="AA4" s="128"/>
      <c r="AB4" s="123"/>
    </row>
    <row r="5" spans="2:28" ht="112.5" customHeight="1" x14ac:dyDescent="0.25">
      <c r="B5" s="31" t="s">
        <v>3</v>
      </c>
      <c r="C5" s="32" t="s">
        <v>220</v>
      </c>
      <c r="D5" s="31" t="s">
        <v>96</v>
      </c>
      <c r="E5" s="33" t="s">
        <v>21</v>
      </c>
      <c r="F5" s="19" t="s">
        <v>97</v>
      </c>
      <c r="G5" s="27">
        <v>0</v>
      </c>
      <c r="H5" s="34"/>
      <c r="I5" s="34"/>
      <c r="J5" s="35"/>
      <c r="K5" s="36"/>
      <c r="L5" s="35"/>
      <c r="M5" s="35"/>
      <c r="N5" s="35"/>
      <c r="O5" s="35"/>
      <c r="P5" s="35"/>
      <c r="Q5" s="35"/>
      <c r="R5" s="35">
        <v>0</v>
      </c>
      <c r="S5" s="35"/>
      <c r="T5" s="35" t="s">
        <v>98</v>
      </c>
      <c r="U5" s="1" t="s">
        <v>99</v>
      </c>
      <c r="V5" s="35">
        <v>0</v>
      </c>
      <c r="W5" s="35">
        <v>0</v>
      </c>
      <c r="X5" s="35">
        <v>0</v>
      </c>
      <c r="Y5" s="37">
        <v>0</v>
      </c>
      <c r="Z5" s="37">
        <v>0</v>
      </c>
      <c r="AA5" s="38">
        <f t="shared" ref="AA5:AA14" si="0">(V5+W5+X5+Y5+Z5+G5+R5)</f>
        <v>0</v>
      </c>
      <c r="AB5" s="31" t="s">
        <v>100</v>
      </c>
    </row>
    <row r="6" spans="2:28" ht="112.5" customHeight="1" x14ac:dyDescent="0.25">
      <c r="B6" s="31" t="s">
        <v>4</v>
      </c>
      <c r="C6" s="32" t="s">
        <v>5</v>
      </c>
      <c r="D6" s="31" t="s">
        <v>101</v>
      </c>
      <c r="E6" s="39" t="s">
        <v>22</v>
      </c>
      <c r="F6" s="19" t="s">
        <v>97</v>
      </c>
      <c r="G6" s="40">
        <v>2</v>
      </c>
      <c r="H6" s="1" t="s">
        <v>102</v>
      </c>
      <c r="I6" s="34"/>
      <c r="J6" s="31" t="s">
        <v>103</v>
      </c>
      <c r="K6" s="36"/>
      <c r="L6" s="35"/>
      <c r="M6" s="35" t="s">
        <v>221</v>
      </c>
      <c r="N6" s="31" t="s">
        <v>104</v>
      </c>
      <c r="O6" s="41" t="s">
        <v>169</v>
      </c>
      <c r="P6" s="35">
        <v>2024</v>
      </c>
      <c r="Q6" s="35" t="s">
        <v>106</v>
      </c>
      <c r="R6" s="42">
        <v>1</v>
      </c>
      <c r="S6" s="35">
        <v>2024</v>
      </c>
      <c r="T6" s="35" t="s">
        <v>170</v>
      </c>
      <c r="U6" s="1" t="s">
        <v>99</v>
      </c>
      <c r="V6" s="42">
        <v>1</v>
      </c>
      <c r="W6" s="42">
        <v>1</v>
      </c>
      <c r="X6" s="42">
        <v>0</v>
      </c>
      <c r="Y6" s="43">
        <v>0</v>
      </c>
      <c r="Z6" s="43">
        <v>0</v>
      </c>
      <c r="AA6" s="38">
        <f t="shared" si="0"/>
        <v>5</v>
      </c>
      <c r="AB6" s="31"/>
    </row>
    <row r="7" spans="2:28" ht="112.5" customHeight="1" x14ac:dyDescent="0.25">
      <c r="B7" s="31" t="s">
        <v>6</v>
      </c>
      <c r="C7" s="32" t="s">
        <v>7</v>
      </c>
      <c r="D7" s="31" t="s">
        <v>107</v>
      </c>
      <c r="E7" s="39" t="s">
        <v>23</v>
      </c>
      <c r="F7" s="19" t="s">
        <v>97</v>
      </c>
      <c r="G7" s="44">
        <v>0</v>
      </c>
      <c r="H7" s="34"/>
      <c r="I7" s="34"/>
      <c r="J7" s="35"/>
      <c r="K7" s="36"/>
      <c r="L7" s="35"/>
      <c r="M7" s="35"/>
      <c r="N7" s="35"/>
      <c r="O7" s="35"/>
      <c r="P7" s="35"/>
      <c r="Q7" s="35"/>
      <c r="R7" s="35">
        <v>0</v>
      </c>
      <c r="S7" s="35">
        <v>0</v>
      </c>
      <c r="T7" s="35" t="s">
        <v>98</v>
      </c>
      <c r="U7" s="1" t="s">
        <v>108</v>
      </c>
      <c r="V7" s="35">
        <v>0</v>
      </c>
      <c r="W7" s="35">
        <v>0</v>
      </c>
      <c r="X7" s="35">
        <v>0</v>
      </c>
      <c r="Y7" s="37">
        <v>0</v>
      </c>
      <c r="Z7" s="37">
        <v>0</v>
      </c>
      <c r="AA7" s="38">
        <f t="shared" si="0"/>
        <v>0</v>
      </c>
      <c r="AB7" s="31" t="s">
        <v>165</v>
      </c>
    </row>
    <row r="8" spans="2:28" ht="112.5" customHeight="1" x14ac:dyDescent="0.25">
      <c r="B8" s="31" t="s">
        <v>8</v>
      </c>
      <c r="C8" s="32" t="s">
        <v>9</v>
      </c>
      <c r="D8" s="31" t="s">
        <v>109</v>
      </c>
      <c r="E8" s="31" t="s">
        <v>24</v>
      </c>
      <c r="F8" s="19" t="s">
        <v>110</v>
      </c>
      <c r="G8" s="44">
        <v>2</v>
      </c>
      <c r="H8" s="1" t="s">
        <v>111</v>
      </c>
      <c r="I8" s="34"/>
      <c r="J8" s="31" t="s">
        <v>103</v>
      </c>
      <c r="K8" s="36"/>
      <c r="L8" s="35"/>
      <c r="M8" s="31" t="s">
        <v>111</v>
      </c>
      <c r="N8" s="35"/>
      <c r="O8" s="45" t="s">
        <v>105</v>
      </c>
      <c r="P8" s="35">
        <v>2023</v>
      </c>
      <c r="Q8" s="35"/>
      <c r="R8" s="35">
        <v>1</v>
      </c>
      <c r="S8" s="35">
        <v>2023</v>
      </c>
      <c r="T8" s="31" t="s">
        <v>111</v>
      </c>
      <c r="U8" s="1" t="s">
        <v>113</v>
      </c>
      <c r="V8" s="35">
        <v>1</v>
      </c>
      <c r="W8" s="35">
        <v>1</v>
      </c>
      <c r="X8" s="35">
        <v>1</v>
      </c>
      <c r="Y8" s="37">
        <v>1</v>
      </c>
      <c r="Z8" s="37">
        <v>0</v>
      </c>
      <c r="AA8" s="38">
        <f t="shared" si="0"/>
        <v>7</v>
      </c>
      <c r="AB8" s="35"/>
    </row>
    <row r="9" spans="2:28" ht="112.5" customHeight="1" x14ac:dyDescent="0.25">
      <c r="B9" s="31" t="s">
        <v>10</v>
      </c>
      <c r="C9" s="32" t="s">
        <v>11</v>
      </c>
      <c r="D9" s="31" t="s">
        <v>114</v>
      </c>
      <c r="E9" s="31" t="s">
        <v>25</v>
      </c>
      <c r="F9" s="19" t="s">
        <v>110</v>
      </c>
      <c r="G9" s="44">
        <v>2</v>
      </c>
      <c r="H9" s="1" t="s">
        <v>115</v>
      </c>
      <c r="I9" s="34"/>
      <c r="J9" s="31" t="s">
        <v>116</v>
      </c>
      <c r="K9" s="36"/>
      <c r="L9" s="35"/>
      <c r="M9" s="35" t="s">
        <v>115</v>
      </c>
      <c r="N9" s="35"/>
      <c r="O9" s="45" t="s">
        <v>105</v>
      </c>
      <c r="P9" s="35">
        <v>2023</v>
      </c>
      <c r="Q9" s="35" t="s">
        <v>112</v>
      </c>
      <c r="R9" s="35">
        <v>1</v>
      </c>
      <c r="S9" s="35">
        <v>2023</v>
      </c>
      <c r="T9" s="35" t="s">
        <v>115</v>
      </c>
      <c r="U9" s="1" t="s">
        <v>117</v>
      </c>
      <c r="V9" s="35">
        <v>1</v>
      </c>
      <c r="W9" s="35">
        <v>1</v>
      </c>
      <c r="X9" s="35">
        <v>1</v>
      </c>
      <c r="Y9" s="37">
        <v>1</v>
      </c>
      <c r="Z9" s="37">
        <v>1</v>
      </c>
      <c r="AA9" s="38">
        <f t="shared" si="0"/>
        <v>8</v>
      </c>
      <c r="AB9" s="35"/>
    </row>
    <row r="10" spans="2:28" ht="112.5" customHeight="1" x14ac:dyDescent="0.25">
      <c r="B10" s="31" t="s">
        <v>118</v>
      </c>
      <c r="C10" s="32" t="s">
        <v>12</v>
      </c>
      <c r="D10" s="31" t="s">
        <v>119</v>
      </c>
      <c r="E10" s="31" t="s">
        <v>26</v>
      </c>
      <c r="F10" s="19" t="s">
        <v>110</v>
      </c>
      <c r="G10" s="44">
        <v>2</v>
      </c>
      <c r="H10" s="34"/>
      <c r="I10" s="34"/>
      <c r="J10" s="35"/>
      <c r="K10" s="46" t="s">
        <v>120</v>
      </c>
      <c r="L10" s="35"/>
      <c r="M10" s="31" t="s">
        <v>111</v>
      </c>
      <c r="N10" s="35"/>
      <c r="O10" s="35"/>
      <c r="P10" s="35">
        <v>2022</v>
      </c>
      <c r="Q10" s="35" t="s">
        <v>106</v>
      </c>
      <c r="R10" s="35">
        <v>1</v>
      </c>
      <c r="S10" s="35">
        <v>2022</v>
      </c>
      <c r="T10" s="35" t="s">
        <v>111</v>
      </c>
      <c r="U10" s="1" t="s">
        <v>113</v>
      </c>
      <c r="V10" s="35">
        <v>1</v>
      </c>
      <c r="W10" s="35">
        <v>1</v>
      </c>
      <c r="X10" s="35">
        <v>1</v>
      </c>
      <c r="Y10" s="37">
        <v>0</v>
      </c>
      <c r="Z10" s="37">
        <v>0</v>
      </c>
      <c r="AA10" s="38">
        <f t="shared" si="0"/>
        <v>6</v>
      </c>
      <c r="AB10" s="35"/>
    </row>
    <row r="11" spans="2:28" ht="112.5" customHeight="1" x14ac:dyDescent="0.25">
      <c r="B11" s="31" t="s">
        <v>13</v>
      </c>
      <c r="C11" s="32" t="s">
        <v>14</v>
      </c>
      <c r="D11" s="31" t="s">
        <v>121</v>
      </c>
      <c r="E11" s="31" t="s">
        <v>27</v>
      </c>
      <c r="F11" s="19" t="s">
        <v>110</v>
      </c>
      <c r="G11" s="44">
        <v>2</v>
      </c>
      <c r="H11" s="1" t="s">
        <v>122</v>
      </c>
      <c r="I11" s="37"/>
      <c r="J11" s="1" t="s">
        <v>123</v>
      </c>
      <c r="K11" s="36"/>
      <c r="L11" s="35"/>
      <c r="M11" s="31" t="s">
        <v>122</v>
      </c>
      <c r="N11" s="35"/>
      <c r="O11" s="35"/>
      <c r="P11" s="35">
        <v>2023</v>
      </c>
      <c r="Q11" s="35" t="s">
        <v>106</v>
      </c>
      <c r="R11" s="35">
        <v>1</v>
      </c>
      <c r="S11" s="35">
        <v>2023</v>
      </c>
      <c r="T11" s="31" t="s">
        <v>124</v>
      </c>
      <c r="U11" s="1" t="s">
        <v>125</v>
      </c>
      <c r="V11" s="35">
        <v>1</v>
      </c>
      <c r="W11" s="35">
        <v>1</v>
      </c>
      <c r="X11" s="35">
        <v>1</v>
      </c>
      <c r="Y11" s="37">
        <v>0</v>
      </c>
      <c r="Z11" s="37">
        <v>0</v>
      </c>
      <c r="AA11" s="38">
        <f t="shared" si="0"/>
        <v>6</v>
      </c>
      <c r="AB11" s="35"/>
    </row>
    <row r="12" spans="2:28" ht="112.5" customHeight="1" x14ac:dyDescent="0.25">
      <c r="B12" s="31" t="s">
        <v>15</v>
      </c>
      <c r="C12" s="32" t="s">
        <v>16</v>
      </c>
      <c r="D12" s="31" t="s">
        <v>126</v>
      </c>
      <c r="E12" s="31" t="s">
        <v>28</v>
      </c>
      <c r="F12" s="19" t="s">
        <v>97</v>
      </c>
      <c r="G12" s="44">
        <v>0</v>
      </c>
      <c r="H12" s="34"/>
      <c r="I12" s="34"/>
      <c r="J12" s="35"/>
      <c r="K12" s="36"/>
      <c r="L12" s="35"/>
      <c r="M12" s="35"/>
      <c r="N12" s="35"/>
      <c r="O12" s="35"/>
      <c r="P12" s="35"/>
      <c r="Q12" s="35"/>
      <c r="R12" s="35">
        <v>0</v>
      </c>
      <c r="S12" s="35"/>
      <c r="T12" s="35">
        <v>0</v>
      </c>
      <c r="U12" s="1" t="s">
        <v>127</v>
      </c>
      <c r="V12" s="35">
        <v>0</v>
      </c>
      <c r="W12" s="35">
        <v>0</v>
      </c>
      <c r="X12" s="35">
        <v>0</v>
      </c>
      <c r="Y12" s="37">
        <v>0</v>
      </c>
      <c r="Z12" s="37">
        <v>0</v>
      </c>
      <c r="AA12" s="38">
        <f t="shared" si="0"/>
        <v>0</v>
      </c>
      <c r="AB12" s="31"/>
    </row>
    <row r="13" spans="2:28" ht="112.5" customHeight="1" x14ac:dyDescent="0.25">
      <c r="B13" s="31" t="s">
        <v>17</v>
      </c>
      <c r="C13" s="32" t="s">
        <v>18</v>
      </c>
      <c r="D13" s="31" t="s">
        <v>128</v>
      </c>
      <c r="E13" s="31" t="s">
        <v>29</v>
      </c>
      <c r="F13" s="19" t="s">
        <v>110</v>
      </c>
      <c r="G13" s="44">
        <v>2</v>
      </c>
      <c r="H13" s="47"/>
      <c r="I13" s="34"/>
      <c r="J13" s="35"/>
      <c r="K13" s="1" t="s">
        <v>129</v>
      </c>
      <c r="L13" s="35"/>
      <c r="M13" s="31" t="s">
        <v>129</v>
      </c>
      <c r="N13" s="31"/>
      <c r="O13" s="48"/>
      <c r="P13" s="48">
        <v>2022</v>
      </c>
      <c r="Q13" s="48"/>
      <c r="R13" s="35">
        <v>1</v>
      </c>
      <c r="S13" s="35">
        <v>2022</v>
      </c>
      <c r="T13" s="31" t="s">
        <v>129</v>
      </c>
      <c r="U13" s="1" t="s">
        <v>113</v>
      </c>
      <c r="V13" s="35">
        <v>1</v>
      </c>
      <c r="W13" s="35">
        <v>1</v>
      </c>
      <c r="X13" s="35">
        <v>1</v>
      </c>
      <c r="Y13" s="37">
        <v>0</v>
      </c>
      <c r="Z13" s="37">
        <v>0</v>
      </c>
      <c r="AA13" s="38">
        <f t="shared" si="0"/>
        <v>6</v>
      </c>
      <c r="AB13" s="35"/>
    </row>
    <row r="14" spans="2:28" ht="112.5" customHeight="1" x14ac:dyDescent="0.25">
      <c r="B14" s="31" t="s">
        <v>19</v>
      </c>
      <c r="C14" s="32" t="s">
        <v>20</v>
      </c>
      <c r="D14" s="31" t="s">
        <v>130</v>
      </c>
      <c r="E14" s="39" t="s">
        <v>30</v>
      </c>
      <c r="F14" s="19" t="s">
        <v>97</v>
      </c>
      <c r="G14" s="44">
        <v>2</v>
      </c>
      <c r="H14" s="1"/>
      <c r="I14" s="34"/>
      <c r="J14" s="31" t="s">
        <v>103</v>
      </c>
      <c r="K14" s="1" t="s">
        <v>129</v>
      </c>
      <c r="L14" s="35"/>
      <c r="M14" s="31" t="s">
        <v>129</v>
      </c>
      <c r="N14" s="35"/>
      <c r="O14" s="45" t="s">
        <v>105</v>
      </c>
      <c r="P14" s="35">
        <v>2022</v>
      </c>
      <c r="Q14" s="35"/>
      <c r="R14" s="35">
        <v>1</v>
      </c>
      <c r="S14" s="35">
        <v>2022</v>
      </c>
      <c r="T14" s="31" t="s">
        <v>129</v>
      </c>
      <c r="U14" s="1" t="s">
        <v>131</v>
      </c>
      <c r="V14" s="35">
        <v>1</v>
      </c>
      <c r="W14" s="35">
        <v>1</v>
      </c>
      <c r="X14" s="35">
        <v>1</v>
      </c>
      <c r="Y14" s="37">
        <v>0</v>
      </c>
      <c r="Z14" s="37">
        <v>0</v>
      </c>
      <c r="AA14" s="38">
        <f t="shared" si="0"/>
        <v>6</v>
      </c>
      <c r="AB14" s="35"/>
    </row>
  </sheetData>
  <mergeCells count="23">
    <mergeCell ref="B2:E2"/>
    <mergeCell ref="V2:X2"/>
    <mergeCell ref="Y2:Z2"/>
    <mergeCell ref="D3:D4"/>
    <mergeCell ref="F3:F4"/>
    <mergeCell ref="H3:K3"/>
    <mergeCell ref="L3:N3"/>
    <mergeCell ref="Q3:Q4"/>
    <mergeCell ref="R3:R4"/>
    <mergeCell ref="S3:S4"/>
    <mergeCell ref="T3:T4"/>
    <mergeCell ref="U3:U4"/>
    <mergeCell ref="Y3:Y4"/>
    <mergeCell ref="Z3:Z4"/>
    <mergeCell ref="AB3:AB4"/>
    <mergeCell ref="G3:G4"/>
    <mergeCell ref="C3:C4"/>
    <mergeCell ref="AA3:AA4"/>
    <mergeCell ref="B3:B4"/>
    <mergeCell ref="E3:E4"/>
    <mergeCell ref="V3:V4"/>
    <mergeCell ref="W3:W4"/>
    <mergeCell ref="X3:X4"/>
  </mergeCells>
  <hyperlinks>
    <hyperlink ref="O8" r:id="rId1" xr:uid="{00000000-0004-0000-0000-000001000000}"/>
    <hyperlink ref="O9" r:id="rId2" xr:uid="{00000000-0004-0000-0000-000002000000}"/>
    <hyperlink ref="O14" r:id="rId3" xr:uid="{00000000-0004-0000-0000-000003000000}"/>
    <hyperlink ref="O6" r:id="rId4" xr:uid="{BBB08B37-CA50-4A72-BDA8-9CDD277FFB2F}"/>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E15"/>
  <sheetViews>
    <sheetView zoomScale="90" zoomScaleNormal="90" workbookViewId="0">
      <selection activeCell="E6" sqref="E6"/>
    </sheetView>
  </sheetViews>
  <sheetFormatPr defaultRowHeight="15.75" x14ac:dyDescent="0.25"/>
  <cols>
    <col min="1" max="1" width="9" style="25"/>
    <col min="2" max="2" width="71.75" style="25" customWidth="1"/>
    <col min="3" max="16384" width="9" style="25"/>
  </cols>
  <sheetData>
    <row r="3" spans="2:5" ht="28.5" x14ac:dyDescent="0.25">
      <c r="B3" s="117" t="s">
        <v>18</v>
      </c>
      <c r="E3" s="118" t="s">
        <v>214</v>
      </c>
    </row>
    <row r="4" spans="2:5" ht="45" x14ac:dyDescent="0.25">
      <c r="B4" s="119" t="s">
        <v>29</v>
      </c>
      <c r="E4" s="16" t="s">
        <v>215</v>
      </c>
    </row>
    <row r="5" spans="2:5" x14ac:dyDescent="0.25">
      <c r="B5" s="120"/>
      <c r="E5" s="16" t="s">
        <v>216</v>
      </c>
    </row>
    <row r="6" spans="2:5" x14ac:dyDescent="0.25">
      <c r="B6" s="121" t="s">
        <v>218</v>
      </c>
      <c r="E6" s="16" t="s">
        <v>217</v>
      </c>
    </row>
    <row r="7" spans="2:5" ht="201.75" customHeight="1" x14ac:dyDescent="0.25">
      <c r="B7" s="122" t="s">
        <v>157</v>
      </c>
    </row>
    <row r="8" spans="2:5" x14ac:dyDescent="0.25">
      <c r="B8" s="53" t="s">
        <v>156</v>
      </c>
    </row>
    <row r="9" spans="2:5" x14ac:dyDescent="0.25">
      <c r="B9" s="53"/>
    </row>
    <row r="10" spans="2:5" x14ac:dyDescent="0.25">
      <c r="B10" s="53"/>
    </row>
    <row r="11" spans="2:5" x14ac:dyDescent="0.25">
      <c r="B11" s="121" t="s">
        <v>219</v>
      </c>
    </row>
    <row r="12" spans="2:5" x14ac:dyDescent="0.25">
      <c r="B12" s="53"/>
    </row>
    <row r="13" spans="2:5" x14ac:dyDescent="0.25">
      <c r="B13" s="53"/>
    </row>
    <row r="14" spans="2:5" x14ac:dyDescent="0.25">
      <c r="B14" s="53"/>
    </row>
    <row r="15" spans="2:5" x14ac:dyDescent="0.25">
      <c r="B15" s="53"/>
    </row>
  </sheetData>
  <hyperlinks>
    <hyperlink ref="B8" r:id="rId1" xr:uid="{00000000-0004-0000-0900-000000000000}"/>
    <hyperlink ref="E4" r:id="rId2" xr:uid="{69DB4263-A6F6-4FCB-93EF-DAAF28DFBD15}"/>
    <hyperlink ref="E5" r:id="rId3" location=":~:text=houdende%20regels%20voor%20duurzaam%20natuurbeheer%20(Wet%20Duurzaam%20Natuurbeheer).&amp;text=Doel%20van%20de%20wet%3A%20Het,door%20een%20Suriname%20Natuurbeheer%20Autoriteit." xr:uid="{59596A60-E650-4D73-9B81-3DA46A276CFE}"/>
    <hyperlink ref="E6" r:id="rId4" xr:uid="{FE78B746-6F8E-4DD4-96A8-AFC435DF2E29}"/>
    <hyperlink ref="B6" r:id="rId5" xr:uid="{0A68EA26-C310-4384-9E15-CD101D741455}"/>
    <hyperlink ref="B11" r:id="rId6" xr:uid="{D816C836-7615-4CA9-9CD7-84379C1C7C1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H46"/>
  <sheetViews>
    <sheetView topLeftCell="A6" zoomScale="90" zoomScaleNormal="90" workbookViewId="0">
      <selection activeCell="B12" sqref="B12"/>
    </sheetView>
  </sheetViews>
  <sheetFormatPr defaultRowHeight="15.75" x14ac:dyDescent="0.25"/>
  <cols>
    <col min="2" max="2" width="78.75" customWidth="1"/>
  </cols>
  <sheetData>
    <row r="3" spans="2:8" ht="60" x14ac:dyDescent="0.25">
      <c r="B3" s="21" t="s">
        <v>20</v>
      </c>
    </row>
    <row r="4" spans="2:8" ht="165" x14ac:dyDescent="0.25">
      <c r="B4" s="22" t="s">
        <v>30</v>
      </c>
    </row>
    <row r="5" spans="2:8" x14ac:dyDescent="0.25">
      <c r="B5" s="7"/>
    </row>
    <row r="6" spans="2:8" x14ac:dyDescent="0.25">
      <c r="B6" s="12" t="s">
        <v>135</v>
      </c>
      <c r="C6" s="13" t="s">
        <v>136</v>
      </c>
    </row>
    <row r="7" spans="2:8" ht="16.5" customHeight="1" x14ac:dyDescent="0.25">
      <c r="B7" s="9" t="s">
        <v>137</v>
      </c>
      <c r="C7" s="10">
        <v>36045</v>
      </c>
    </row>
    <row r="8" spans="2:8" ht="48.75" customHeight="1" x14ac:dyDescent="0.25">
      <c r="B8" s="154" t="s">
        <v>138</v>
      </c>
      <c r="C8" s="155"/>
    </row>
    <row r="9" spans="2:8" ht="29.25" customHeight="1" x14ac:dyDescent="0.25">
      <c r="B9" s="8"/>
      <c r="C9" s="11"/>
    </row>
    <row r="10" spans="2:8" ht="19.5" customHeight="1" x14ac:dyDescent="0.25">
      <c r="B10" s="157" t="s">
        <v>139</v>
      </c>
      <c r="C10" s="157"/>
    </row>
    <row r="11" spans="2:8" ht="101.25" customHeight="1" x14ac:dyDescent="0.25">
      <c r="B11" s="156" t="s">
        <v>147</v>
      </c>
      <c r="C11" s="156"/>
      <c r="D11" s="15" t="s">
        <v>146</v>
      </c>
      <c r="E11" s="15"/>
      <c r="F11" s="15"/>
      <c r="G11" s="15"/>
      <c r="H11" s="15"/>
    </row>
    <row r="12" spans="2:8" ht="29.25" customHeight="1" x14ac:dyDescent="0.25">
      <c r="B12" s="14" t="s">
        <v>140</v>
      </c>
      <c r="C12" s="11"/>
    </row>
    <row r="44" spans="2:2" x14ac:dyDescent="0.25">
      <c r="B44" s="4" t="s">
        <v>134</v>
      </c>
    </row>
    <row r="45" spans="2:2" x14ac:dyDescent="0.25">
      <c r="B45" s="6" t="s">
        <v>133</v>
      </c>
    </row>
    <row r="46" spans="2:2" x14ac:dyDescent="0.25">
      <c r="B46" s="5"/>
    </row>
  </sheetData>
  <mergeCells count="3">
    <mergeCell ref="B8:C8"/>
    <mergeCell ref="B11:C11"/>
    <mergeCell ref="B10:C10"/>
  </mergeCells>
  <hyperlinks>
    <hyperlink ref="B45" r:id="rId1" display="https://www.un.org/Depts/los/LEGISLATIONANDTREATIES/PDFFILES/MAPS/SUR_MZN131_2017_00232.pdf" xr:uid="{00000000-0004-0000-0A00-000000000000}"/>
    <hyperlink ref="B12" r:id="rId2" display="https://mas.sr/wp-content/uploads/2014/12/71-Wet-Maritieme-Zone-SB-2017-41.pdf" xr:uid="{00000000-0004-0000-0A00-000001000000}"/>
  </hyperlinks>
  <pageMargins left="0.7" right="0.7" top="0.75" bottom="0.75" header="0.3" footer="0.3"/>
  <pageSetup orientation="portrait" r:id="rId3"/>
  <drawing r:id="rId4"/>
  <legacyDrawing r:id="rId5"/>
  <oleObjects>
    <mc:AlternateContent xmlns:mc="http://schemas.openxmlformats.org/markup-compatibility/2006">
      <mc:Choice Requires="x14">
        <oleObject progId="Acrobat.Document.11" shapeId="1025" r:id="rId6">
          <objectPr defaultSize="0" autoPict="0" r:id="rId7">
            <anchor moveWithCells="1" sizeWithCells="1">
              <from>
                <xdr:col>1</xdr:col>
                <xdr:colOff>0</xdr:colOff>
                <xdr:row>15</xdr:row>
                <xdr:rowOff>0</xdr:rowOff>
              </from>
              <to>
                <xdr:col>1</xdr:col>
                <xdr:colOff>2209800</xdr:colOff>
                <xdr:row>42</xdr:row>
                <xdr:rowOff>47625</xdr:rowOff>
              </to>
            </anchor>
          </objectPr>
        </oleObject>
      </mc:Choice>
      <mc:Fallback>
        <oleObject progId="Acrobat.Document.11" shapeId="1025"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E3:E6"/>
  <sheetViews>
    <sheetView zoomScale="90" zoomScaleNormal="90" workbookViewId="0">
      <selection activeCell="E4" sqref="E4"/>
    </sheetView>
  </sheetViews>
  <sheetFormatPr defaultRowHeight="15.75" x14ac:dyDescent="0.25"/>
  <cols>
    <col min="5" max="5" width="57.375" customWidth="1"/>
  </cols>
  <sheetData>
    <row r="3" spans="5:5" ht="31.5" x14ac:dyDescent="0.25">
      <c r="E3" s="17" t="s">
        <v>132</v>
      </c>
    </row>
    <row r="4" spans="5:5" ht="157.5" x14ac:dyDescent="0.25">
      <c r="E4" s="2" t="s">
        <v>21</v>
      </c>
    </row>
    <row r="6" spans="5:5" x14ac:dyDescent="0.25">
      <c r="E6" s="18" t="s">
        <v>159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H55"/>
  <sheetViews>
    <sheetView topLeftCell="A37" zoomScale="90" zoomScaleNormal="90" workbookViewId="0">
      <selection activeCell="D55" sqref="D55"/>
    </sheetView>
  </sheetViews>
  <sheetFormatPr defaultRowHeight="15.75" x14ac:dyDescent="0.25"/>
  <cols>
    <col min="1" max="3" width="9" style="25"/>
    <col min="4" max="4" width="91.75" style="25" customWidth="1"/>
    <col min="5" max="16384" width="9" style="25"/>
  </cols>
  <sheetData>
    <row r="3" spans="4:4" x14ac:dyDescent="0.25">
      <c r="D3" s="49" t="s">
        <v>5</v>
      </c>
    </row>
    <row r="4" spans="4:4" ht="75" x14ac:dyDescent="0.25">
      <c r="D4" s="50" t="s">
        <v>22</v>
      </c>
    </row>
    <row r="5" spans="4:4" x14ac:dyDescent="0.25">
      <c r="D5" s="51"/>
    </row>
    <row r="6" spans="4:4" ht="237" customHeight="1" x14ac:dyDescent="0.25">
      <c r="D6" s="52" t="s">
        <v>222</v>
      </c>
    </row>
    <row r="7" spans="4:4" x14ac:dyDescent="0.25">
      <c r="D7" s="25" t="s">
        <v>152</v>
      </c>
    </row>
    <row r="8" spans="4:4" x14ac:dyDescent="0.25">
      <c r="D8" s="53" t="s">
        <v>151</v>
      </c>
    </row>
    <row r="29" spans="5:8" ht="15.75" customHeight="1" x14ac:dyDescent="0.25">
      <c r="E29" s="139" t="s">
        <v>175</v>
      </c>
      <c r="F29" s="139"/>
      <c r="G29" s="139"/>
      <c r="H29" s="139"/>
    </row>
    <row r="30" spans="5:8" x14ac:dyDescent="0.25">
      <c r="E30" s="139"/>
      <c r="F30" s="139"/>
      <c r="G30" s="139"/>
      <c r="H30" s="139"/>
    </row>
    <row r="31" spans="5:8" x14ac:dyDescent="0.25">
      <c r="E31" s="139"/>
      <c r="F31" s="139"/>
      <c r="G31" s="139"/>
      <c r="H31" s="139"/>
    </row>
    <row r="32" spans="5:8" x14ac:dyDescent="0.25">
      <c r="E32" s="139"/>
      <c r="F32" s="139"/>
      <c r="G32" s="139"/>
      <c r="H32" s="139"/>
    </row>
    <row r="33" spans="5:8" x14ac:dyDescent="0.25">
      <c r="E33" s="139"/>
      <c r="F33" s="139"/>
      <c r="G33" s="139"/>
      <c r="H33" s="139"/>
    </row>
    <row r="34" spans="5:8" x14ac:dyDescent="0.25">
      <c r="E34" s="139"/>
      <c r="F34" s="139"/>
      <c r="G34" s="139"/>
      <c r="H34" s="139"/>
    </row>
    <row r="35" spans="5:8" x14ac:dyDescent="0.25">
      <c r="E35" s="139"/>
      <c r="F35" s="139"/>
      <c r="G35" s="139"/>
      <c r="H35" s="139"/>
    </row>
    <row r="36" spans="5:8" x14ac:dyDescent="0.25">
      <c r="E36" s="139"/>
      <c r="F36" s="139"/>
      <c r="G36" s="139"/>
      <c r="H36" s="139"/>
    </row>
    <row r="37" spans="5:8" x14ac:dyDescent="0.25">
      <c r="E37" s="139"/>
      <c r="F37" s="139"/>
      <c r="G37" s="139"/>
      <c r="H37" s="139"/>
    </row>
    <row r="38" spans="5:8" x14ac:dyDescent="0.25">
      <c r="E38" s="139"/>
      <c r="F38" s="139"/>
      <c r="G38" s="139"/>
      <c r="H38" s="139"/>
    </row>
    <row r="39" spans="5:8" x14ac:dyDescent="0.25">
      <c r="E39" s="139"/>
      <c r="F39" s="139"/>
      <c r="G39" s="139"/>
      <c r="H39" s="139"/>
    </row>
    <row r="40" spans="5:8" x14ac:dyDescent="0.25">
      <c r="E40" s="139"/>
      <c r="F40" s="139"/>
      <c r="G40" s="139"/>
      <c r="H40" s="139"/>
    </row>
    <row r="41" spans="5:8" x14ac:dyDescent="0.25">
      <c r="E41" s="139"/>
      <c r="F41" s="139"/>
      <c r="G41" s="139"/>
      <c r="H41" s="139"/>
    </row>
    <row r="42" spans="5:8" x14ac:dyDescent="0.25">
      <c r="E42" s="139"/>
      <c r="F42" s="139"/>
      <c r="G42" s="139"/>
      <c r="H42" s="139"/>
    </row>
    <row r="43" spans="5:8" x14ac:dyDescent="0.25">
      <c r="E43" s="139"/>
      <c r="F43" s="139"/>
      <c r="G43" s="139"/>
      <c r="H43" s="139"/>
    </row>
    <row r="44" spans="5:8" x14ac:dyDescent="0.25">
      <c r="E44" s="139"/>
      <c r="F44" s="139"/>
      <c r="G44" s="139"/>
      <c r="H44" s="139"/>
    </row>
    <row r="45" spans="5:8" x14ac:dyDescent="0.25">
      <c r="E45" s="139"/>
      <c r="F45" s="139"/>
      <c r="G45" s="139"/>
      <c r="H45" s="139"/>
    </row>
    <row r="46" spans="5:8" x14ac:dyDescent="0.25">
      <c r="E46" s="139"/>
      <c r="F46" s="139"/>
      <c r="G46" s="139"/>
      <c r="H46" s="139"/>
    </row>
    <row r="47" spans="5:8" x14ac:dyDescent="0.25">
      <c r="E47" s="139"/>
      <c r="F47" s="139"/>
      <c r="G47" s="139"/>
      <c r="H47" s="139"/>
    </row>
    <row r="48" spans="5:8" x14ac:dyDescent="0.25">
      <c r="E48" s="139"/>
      <c r="F48" s="139"/>
      <c r="G48" s="139"/>
      <c r="H48" s="139"/>
    </row>
    <row r="49" spans="4:8" x14ac:dyDescent="0.25">
      <c r="E49" s="139"/>
      <c r="F49" s="139"/>
      <c r="G49" s="139"/>
      <c r="H49" s="139"/>
    </row>
    <row r="50" spans="4:8" x14ac:dyDescent="0.25">
      <c r="E50" s="139"/>
      <c r="F50" s="139"/>
      <c r="G50" s="139"/>
      <c r="H50" s="139"/>
    </row>
    <row r="51" spans="4:8" x14ac:dyDescent="0.25">
      <c r="E51" s="139"/>
      <c r="F51" s="139"/>
      <c r="G51" s="139"/>
      <c r="H51" s="139"/>
    </row>
    <row r="52" spans="4:8" x14ac:dyDescent="0.25">
      <c r="E52" s="139"/>
      <c r="F52" s="139"/>
      <c r="G52" s="139"/>
      <c r="H52" s="139"/>
    </row>
    <row r="53" spans="4:8" x14ac:dyDescent="0.25">
      <c r="E53" s="139"/>
      <c r="F53" s="139"/>
      <c r="G53" s="139"/>
      <c r="H53" s="139"/>
    </row>
    <row r="54" spans="4:8" x14ac:dyDescent="0.25">
      <c r="E54" s="139"/>
      <c r="F54" s="139"/>
      <c r="G54" s="139"/>
      <c r="H54" s="139"/>
    </row>
    <row r="55" spans="4:8" x14ac:dyDescent="0.25">
      <c r="D55" s="54" t="s">
        <v>174</v>
      </c>
    </row>
  </sheetData>
  <mergeCells count="1">
    <mergeCell ref="E29:H54"/>
  </mergeCells>
  <hyperlinks>
    <hyperlink ref="D8" r:id="rId1" xr:uid="{00000000-0004-0000-0200-000000000000}"/>
    <hyperlink ref="D55" r:id="rId2" xr:uid="{D5728197-EB0F-4B3A-AE06-C061DC2CDA76}"/>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E3:E7"/>
  <sheetViews>
    <sheetView workbookViewId="0">
      <selection activeCell="E11" sqref="E5:E11"/>
    </sheetView>
  </sheetViews>
  <sheetFormatPr defaultRowHeight="15.75" x14ac:dyDescent="0.25"/>
  <cols>
    <col min="1" max="4" width="4.75" customWidth="1"/>
    <col min="5" max="5" width="64.75" customWidth="1"/>
  </cols>
  <sheetData>
    <row r="3" spans="5:5" ht="30" x14ac:dyDescent="0.25">
      <c r="E3" s="21" t="s">
        <v>7</v>
      </c>
    </row>
    <row r="4" spans="5:5" ht="117" customHeight="1" x14ac:dyDescent="0.25">
      <c r="E4" s="22" t="s">
        <v>23</v>
      </c>
    </row>
    <row r="7" spans="5:5" x14ac:dyDescent="0.25">
      <c r="E7"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5:K23"/>
  <sheetViews>
    <sheetView topLeftCell="A15" zoomScaleNormal="100" workbookViewId="0">
      <selection activeCell="C11" sqref="C11"/>
    </sheetView>
  </sheetViews>
  <sheetFormatPr defaultRowHeight="15.75" x14ac:dyDescent="0.25"/>
  <cols>
    <col min="1" max="3" width="9" style="25"/>
    <col min="4" max="4" width="15.5" style="25" customWidth="1"/>
    <col min="5" max="5" width="15.875" style="25" customWidth="1"/>
    <col min="6" max="6" width="23.25" style="25" customWidth="1"/>
    <col min="7" max="7" width="15.375" style="25" customWidth="1"/>
    <col min="8" max="8" width="5.25" style="25" customWidth="1"/>
    <col min="9" max="9" width="21.625" style="25" customWidth="1"/>
    <col min="10" max="10" width="19.5" style="25" customWidth="1"/>
    <col min="11" max="16384" width="9" style="25"/>
  </cols>
  <sheetData>
    <row r="5" spans="3:10" x14ac:dyDescent="0.25">
      <c r="D5" s="140" t="s">
        <v>9</v>
      </c>
      <c r="E5" s="140"/>
      <c r="F5" s="140"/>
      <c r="G5" s="140"/>
      <c r="H5" s="140"/>
      <c r="I5" s="140"/>
      <c r="J5" s="140"/>
    </row>
    <row r="6" spans="3:10" ht="63.75" customHeight="1" x14ac:dyDescent="0.25">
      <c r="D6" s="141" t="s">
        <v>24</v>
      </c>
      <c r="E6" s="141"/>
      <c r="F6" s="141"/>
      <c r="G6" s="141"/>
      <c r="H6" s="141"/>
      <c r="I6" s="141"/>
      <c r="J6" s="141"/>
    </row>
    <row r="9" spans="3:10" x14ac:dyDescent="0.25">
      <c r="C9" s="55"/>
      <c r="D9" s="142" t="s">
        <v>141</v>
      </c>
      <c r="E9" s="142"/>
      <c r="F9" s="142"/>
      <c r="G9" s="142"/>
      <c r="H9" s="142"/>
      <c r="I9" s="142"/>
    </row>
    <row r="10" spans="3:10" x14ac:dyDescent="0.25">
      <c r="D10" s="56" t="s">
        <v>31</v>
      </c>
      <c r="E10" s="56" t="s">
        <v>32</v>
      </c>
      <c r="F10" s="57" t="s">
        <v>142</v>
      </c>
      <c r="G10" s="57" t="s">
        <v>144</v>
      </c>
      <c r="H10" s="57" t="s">
        <v>158</v>
      </c>
      <c r="I10" s="56" t="s">
        <v>143</v>
      </c>
    </row>
    <row r="11" spans="3:10" x14ac:dyDescent="0.25">
      <c r="D11" s="58">
        <v>2015</v>
      </c>
      <c r="E11" s="59">
        <v>511</v>
      </c>
      <c r="F11" s="60">
        <v>6310</v>
      </c>
      <c r="G11" s="60">
        <v>6821</v>
      </c>
      <c r="H11" s="61">
        <v>31852</v>
      </c>
      <c r="I11" s="62">
        <v>38673</v>
      </c>
    </row>
    <row r="12" spans="3:10" x14ac:dyDescent="0.25">
      <c r="D12" s="58">
        <v>2016</v>
      </c>
      <c r="E12" s="59">
        <v>377</v>
      </c>
      <c r="F12" s="60">
        <v>7674</v>
      </c>
      <c r="G12" s="60">
        <v>8051</v>
      </c>
      <c r="H12" s="61">
        <v>34147</v>
      </c>
      <c r="I12" s="62">
        <v>42197</v>
      </c>
    </row>
    <row r="13" spans="3:10" x14ac:dyDescent="0.25">
      <c r="D13" s="58">
        <v>2017</v>
      </c>
      <c r="E13" s="63">
        <v>315</v>
      </c>
      <c r="F13" s="64">
        <v>8272</v>
      </c>
      <c r="G13" s="60">
        <v>8587</v>
      </c>
      <c r="H13" s="61">
        <v>39993</v>
      </c>
      <c r="I13" s="65">
        <v>48580</v>
      </c>
    </row>
    <row r="14" spans="3:10" x14ac:dyDescent="0.25">
      <c r="D14" s="58">
        <v>2018</v>
      </c>
      <c r="E14" s="59">
        <v>379</v>
      </c>
      <c r="F14" s="60">
        <v>8996</v>
      </c>
      <c r="G14" s="60">
        <v>9375</v>
      </c>
      <c r="H14" s="61">
        <v>28184</v>
      </c>
      <c r="I14" s="62">
        <v>37558</v>
      </c>
    </row>
    <row r="15" spans="3:10" x14ac:dyDescent="0.25">
      <c r="D15" s="58">
        <v>2019</v>
      </c>
      <c r="E15" s="66">
        <v>305</v>
      </c>
      <c r="F15" s="67">
        <v>6456</v>
      </c>
      <c r="G15" s="67">
        <v>6760</v>
      </c>
      <c r="H15" s="67">
        <v>23777</v>
      </c>
      <c r="I15" s="68">
        <v>30537</v>
      </c>
    </row>
    <row r="16" spans="3:10" x14ac:dyDescent="0.25">
      <c r="D16" s="58">
        <v>2020</v>
      </c>
      <c r="E16" s="66">
        <v>221</v>
      </c>
      <c r="F16" s="67">
        <v>5950</v>
      </c>
      <c r="G16" s="67">
        <v>6171</v>
      </c>
      <c r="H16" s="67">
        <v>31168</v>
      </c>
      <c r="I16" s="68">
        <v>37340</v>
      </c>
    </row>
    <row r="17" spans="4:11" x14ac:dyDescent="0.25">
      <c r="D17" s="58">
        <v>2021</v>
      </c>
      <c r="E17" s="66">
        <v>248</v>
      </c>
      <c r="F17" s="67">
        <v>1957</v>
      </c>
      <c r="G17" s="67">
        <v>2205</v>
      </c>
      <c r="H17" s="67">
        <v>25292</v>
      </c>
      <c r="I17" s="68">
        <v>27497</v>
      </c>
    </row>
    <row r="18" spans="4:11" x14ac:dyDescent="0.25">
      <c r="D18" s="58">
        <v>2022</v>
      </c>
      <c r="E18" s="66">
        <v>367</v>
      </c>
      <c r="F18" s="67">
        <v>1750</v>
      </c>
      <c r="G18" s="67">
        <v>2117</v>
      </c>
      <c r="H18" s="67">
        <v>30847</v>
      </c>
      <c r="I18" s="68">
        <v>32964</v>
      </c>
    </row>
    <row r="19" spans="4:11" x14ac:dyDescent="0.25">
      <c r="D19" s="58">
        <v>2023</v>
      </c>
      <c r="E19" s="66">
        <v>347</v>
      </c>
      <c r="F19" s="67">
        <v>1310</v>
      </c>
      <c r="G19" s="67">
        <v>1657</v>
      </c>
      <c r="H19" s="67">
        <v>31602</v>
      </c>
      <c r="I19" s="68">
        <v>33260</v>
      </c>
    </row>
    <row r="20" spans="4:11" x14ac:dyDescent="0.25">
      <c r="D20" s="69" t="s">
        <v>176</v>
      </c>
      <c r="E20" s="70"/>
      <c r="F20" s="70"/>
      <c r="G20" s="70"/>
      <c r="H20" s="70"/>
      <c r="I20" s="70"/>
      <c r="J20" s="70"/>
      <c r="K20" s="70"/>
    </row>
    <row r="21" spans="4:11" x14ac:dyDescent="0.25">
      <c r="D21" s="71" t="s">
        <v>177</v>
      </c>
      <c r="E21" s="72" t="s">
        <v>178</v>
      </c>
    </row>
    <row r="22" spans="4:11" x14ac:dyDescent="0.25">
      <c r="D22" s="71" t="s">
        <v>179</v>
      </c>
    </row>
    <row r="23" spans="4:11" ht="67.5" customHeight="1" x14ac:dyDescent="0.25">
      <c r="D23" s="139" t="s">
        <v>223</v>
      </c>
      <c r="E23" s="139"/>
      <c r="F23" s="139"/>
      <c r="G23" s="139"/>
      <c r="H23" s="139"/>
      <c r="I23" s="139"/>
      <c r="J23" s="139"/>
    </row>
  </sheetData>
  <mergeCells count="4">
    <mergeCell ref="D23:J23"/>
    <mergeCell ref="D5:J5"/>
    <mergeCell ref="D6:J6"/>
    <mergeCell ref="D9:I9"/>
  </mergeCells>
  <hyperlinks>
    <hyperlink ref="E21" r:id="rId1" xr:uid="{4CEEDDF3-935B-42D9-9194-54DEE482C7BE}"/>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E3:N15"/>
  <sheetViews>
    <sheetView topLeftCell="A6" zoomScaleNormal="100" workbookViewId="0">
      <selection activeCell="C7" sqref="C7"/>
    </sheetView>
  </sheetViews>
  <sheetFormatPr defaultRowHeight="15.75" x14ac:dyDescent="0.25"/>
  <cols>
    <col min="1" max="4" width="9" style="25"/>
    <col min="5" max="5" width="21.875" style="25" customWidth="1"/>
    <col min="6" max="11" width="12.375" style="25" customWidth="1"/>
    <col min="12" max="16384" width="9" style="25"/>
  </cols>
  <sheetData>
    <row r="3" spans="5:14" x14ac:dyDescent="0.25">
      <c r="E3" s="143" t="s">
        <v>11</v>
      </c>
      <c r="F3" s="143"/>
      <c r="G3" s="143"/>
      <c r="H3" s="143"/>
      <c r="I3" s="143"/>
      <c r="J3" s="143"/>
      <c r="K3" s="143"/>
    </row>
    <row r="4" spans="5:14" x14ac:dyDescent="0.25">
      <c r="E4" s="144" t="s">
        <v>25</v>
      </c>
      <c r="F4" s="144"/>
      <c r="G4" s="144"/>
      <c r="H4" s="144"/>
      <c r="I4" s="144"/>
      <c r="J4" s="144"/>
      <c r="K4" s="144"/>
    </row>
    <row r="5" spans="5:14" x14ac:dyDescent="0.25">
      <c r="E5" s="144"/>
      <c r="F5" s="144"/>
      <c r="G5" s="144"/>
      <c r="H5" s="144"/>
      <c r="I5" s="144"/>
      <c r="J5" s="144"/>
      <c r="K5" s="144"/>
    </row>
    <row r="6" spans="5:14" ht="34.5" customHeight="1" x14ac:dyDescent="0.25">
      <c r="E6" s="144"/>
      <c r="F6" s="144"/>
      <c r="G6" s="144"/>
      <c r="H6" s="144"/>
      <c r="I6" s="144"/>
      <c r="J6" s="144"/>
      <c r="K6" s="144"/>
    </row>
    <row r="8" spans="5:14" ht="15.75" customHeight="1" x14ac:dyDescent="0.25">
      <c r="E8" s="145" t="s">
        <v>171</v>
      </c>
      <c r="F8" s="145"/>
      <c r="G8" s="145"/>
      <c r="H8" s="145"/>
      <c r="I8" s="145"/>
      <c r="J8" s="145"/>
      <c r="K8" s="145"/>
      <c r="L8" s="145"/>
      <c r="M8" s="145"/>
      <c r="N8" s="145"/>
    </row>
    <row r="9" spans="5:14" x14ac:dyDescent="0.25">
      <c r="E9" s="74" t="s">
        <v>33</v>
      </c>
      <c r="F9" s="74">
        <v>2015</v>
      </c>
      <c r="G9" s="74">
        <v>2016</v>
      </c>
      <c r="H9" s="74">
        <v>2017</v>
      </c>
      <c r="I9" s="74">
        <v>2018</v>
      </c>
      <c r="J9" s="74">
        <v>2019</v>
      </c>
      <c r="K9" s="74">
        <v>2020</v>
      </c>
      <c r="L9" s="74">
        <v>2021</v>
      </c>
      <c r="M9" s="74">
        <v>2022</v>
      </c>
      <c r="N9" s="74">
        <v>2023</v>
      </c>
    </row>
    <row r="10" spans="5:14" ht="25.5" x14ac:dyDescent="0.25">
      <c r="E10" s="75" t="s">
        <v>34</v>
      </c>
      <c r="F10" s="76">
        <v>14</v>
      </c>
      <c r="G10" s="76">
        <v>14</v>
      </c>
      <c r="H10" s="76">
        <v>14</v>
      </c>
      <c r="I10" s="76">
        <v>14</v>
      </c>
      <c r="J10" s="76">
        <v>14</v>
      </c>
      <c r="K10" s="76">
        <v>14</v>
      </c>
      <c r="L10" s="76">
        <v>14</v>
      </c>
      <c r="M10" s="76">
        <v>14</v>
      </c>
      <c r="N10" s="76">
        <v>14</v>
      </c>
    </row>
    <row r="11" spans="5:14" ht="30" customHeight="1" x14ac:dyDescent="0.25">
      <c r="E11" s="75" t="s">
        <v>35</v>
      </c>
      <c r="F11" s="76">
        <v>13.2</v>
      </c>
      <c r="G11" s="76">
        <v>13.2</v>
      </c>
      <c r="H11" s="76">
        <v>13.2</v>
      </c>
      <c r="I11" s="76">
        <v>13.2</v>
      </c>
      <c r="J11" s="76">
        <v>13.2</v>
      </c>
      <c r="K11" s="76">
        <v>13.2</v>
      </c>
      <c r="L11" s="76">
        <v>13.2</v>
      </c>
      <c r="M11" s="76">
        <v>13.2</v>
      </c>
      <c r="N11" s="76">
        <v>13.2</v>
      </c>
    </row>
    <row r="12" spans="5:14" x14ac:dyDescent="0.25">
      <c r="E12" s="71" t="s">
        <v>36</v>
      </c>
      <c r="F12" s="71"/>
      <c r="G12" s="71"/>
      <c r="H12" s="71"/>
      <c r="I12" s="71"/>
      <c r="J12" s="71"/>
      <c r="K12" s="71"/>
    </row>
    <row r="13" spans="5:14" x14ac:dyDescent="0.25">
      <c r="E13" s="71" t="s">
        <v>177</v>
      </c>
      <c r="F13" s="72" t="s">
        <v>178</v>
      </c>
      <c r="G13" s="71"/>
      <c r="H13" s="71"/>
      <c r="I13" s="71"/>
      <c r="J13" s="71"/>
      <c r="K13" s="71"/>
    </row>
    <row r="14" spans="5:14" x14ac:dyDescent="0.25">
      <c r="E14" s="71" t="s">
        <v>180</v>
      </c>
      <c r="G14" s="71"/>
      <c r="H14" s="71"/>
      <c r="I14" s="71"/>
      <c r="J14" s="71"/>
      <c r="K14" s="71"/>
    </row>
    <row r="15" spans="5:14" x14ac:dyDescent="0.25">
      <c r="E15" s="71" t="s">
        <v>153</v>
      </c>
      <c r="F15" s="71"/>
      <c r="G15" s="71"/>
      <c r="H15" s="71"/>
      <c r="I15" s="71"/>
      <c r="J15" s="71"/>
      <c r="K15" s="71"/>
    </row>
  </sheetData>
  <mergeCells count="3">
    <mergeCell ref="E3:K3"/>
    <mergeCell ref="E4:K6"/>
    <mergeCell ref="E8:N8"/>
  </mergeCells>
  <hyperlinks>
    <hyperlink ref="F13" r:id="rId1" xr:uid="{0A77E461-5FB8-4B20-9A55-89A0F1042B4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C14"/>
  <sheetViews>
    <sheetView topLeftCell="A12" zoomScale="70" zoomScaleNormal="70" workbookViewId="0">
      <selection activeCell="C21" sqref="C21"/>
    </sheetView>
  </sheetViews>
  <sheetFormatPr defaultRowHeight="15.75" x14ac:dyDescent="0.25"/>
  <cols>
    <col min="2" max="2" width="54.625" customWidth="1"/>
    <col min="3" max="3" width="92" customWidth="1"/>
  </cols>
  <sheetData>
    <row r="3" spans="2:3" s="3" customFormat="1" ht="30" x14ac:dyDescent="0.25">
      <c r="B3" s="23" t="s">
        <v>12</v>
      </c>
    </row>
    <row r="4" spans="2:3" s="3" customFormat="1" ht="45" x14ac:dyDescent="0.25">
      <c r="B4" s="24" t="s">
        <v>26</v>
      </c>
    </row>
    <row r="5" spans="2:3" x14ac:dyDescent="0.25">
      <c r="B5" s="20"/>
    </row>
    <row r="6" spans="2:3" s="3" customFormat="1" x14ac:dyDescent="0.25">
      <c r="B6" s="77" t="s">
        <v>150</v>
      </c>
    </row>
    <row r="7" spans="2:3" s="3" customFormat="1" ht="47.25" x14ac:dyDescent="0.25">
      <c r="B7" s="7" t="s">
        <v>160</v>
      </c>
    </row>
    <row r="8" spans="2:3" s="3" customFormat="1" x14ac:dyDescent="0.25">
      <c r="B8" s="3" t="s">
        <v>148</v>
      </c>
    </row>
    <row r="9" spans="2:3" s="3" customFormat="1" x14ac:dyDescent="0.25">
      <c r="B9" s="3" t="s">
        <v>149</v>
      </c>
    </row>
    <row r="10" spans="2:3" s="3" customFormat="1" x14ac:dyDescent="0.25"/>
    <row r="11" spans="2:3" s="3" customFormat="1" x14ac:dyDescent="0.25">
      <c r="B11" s="77" t="s">
        <v>161</v>
      </c>
      <c r="C11" s="77" t="s">
        <v>163</v>
      </c>
    </row>
    <row r="12" spans="2:3" s="3" customFormat="1" ht="276" customHeight="1" x14ac:dyDescent="0.25">
      <c r="B12" s="78" t="s">
        <v>154</v>
      </c>
      <c r="C12" s="79" t="s">
        <v>162</v>
      </c>
    </row>
    <row r="13" spans="2:3" s="3" customFormat="1" x14ac:dyDescent="0.25">
      <c r="B13" s="3" t="s">
        <v>148</v>
      </c>
      <c r="C13" s="16" t="s">
        <v>164</v>
      </c>
    </row>
    <row r="14" spans="2:3" s="3" customFormat="1" x14ac:dyDescent="0.25">
      <c r="B14" s="3" t="s">
        <v>155</v>
      </c>
    </row>
  </sheetData>
  <hyperlinks>
    <hyperlink ref="C13" r:id="rId1" xr:uid="{FF54CB48-3478-49ED-BCC8-C9CBE6635BA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T72"/>
  <sheetViews>
    <sheetView topLeftCell="A5" zoomScale="80" zoomScaleNormal="80" workbookViewId="0">
      <selection activeCell="D70" sqref="D70"/>
    </sheetView>
  </sheetViews>
  <sheetFormatPr defaultRowHeight="15.75" x14ac:dyDescent="0.25"/>
  <cols>
    <col min="1" max="3" width="9" style="25"/>
    <col min="4" max="4" width="26.875" style="25" customWidth="1"/>
    <col min="5" max="5" width="10.5" style="25" customWidth="1"/>
    <col min="6" max="6" width="10.375" style="25" customWidth="1"/>
    <col min="7" max="7" width="9.25" style="25" customWidth="1"/>
    <col min="8" max="8" width="9.5" style="25" customWidth="1"/>
    <col min="9" max="9" width="10" style="25" customWidth="1"/>
    <col min="10" max="10" width="10.375" style="25" customWidth="1"/>
    <col min="11" max="11" width="22" style="25" customWidth="1"/>
    <col min="12" max="16" width="9.125" style="25" customWidth="1"/>
    <col min="17" max="16384" width="9" style="25"/>
  </cols>
  <sheetData>
    <row r="3" spans="4:20" ht="33" customHeight="1" x14ac:dyDescent="0.25">
      <c r="D3" s="151" t="s">
        <v>14</v>
      </c>
      <c r="E3" s="151"/>
      <c r="F3" s="151"/>
      <c r="G3" s="151"/>
      <c r="H3" s="151"/>
      <c r="I3" s="151"/>
      <c r="J3" s="80"/>
      <c r="K3" s="80"/>
      <c r="L3" s="80"/>
      <c r="M3" s="80"/>
    </row>
    <row r="4" spans="4:20" ht="15.75" customHeight="1" x14ac:dyDescent="0.25">
      <c r="D4" s="141" t="s">
        <v>27</v>
      </c>
      <c r="E4" s="141"/>
      <c r="F4" s="141"/>
      <c r="G4" s="141"/>
      <c r="H4" s="141"/>
      <c r="I4" s="141"/>
    </row>
    <row r="5" spans="4:20" x14ac:dyDescent="0.25">
      <c r="D5" s="141"/>
      <c r="E5" s="141"/>
      <c r="F5" s="141"/>
      <c r="G5" s="141"/>
      <c r="H5" s="141"/>
      <c r="I5" s="141"/>
    </row>
    <row r="7" spans="4:20" ht="27.75" customHeight="1" x14ac:dyDescent="0.25">
      <c r="D7" s="145" t="s">
        <v>145</v>
      </c>
      <c r="E7" s="145"/>
      <c r="F7" s="145"/>
      <c r="G7" s="145"/>
      <c r="H7" s="145"/>
      <c r="I7" s="145"/>
      <c r="J7" s="55"/>
      <c r="K7" s="55"/>
    </row>
    <row r="8" spans="4:20" x14ac:dyDescent="0.25">
      <c r="D8" s="81" t="s">
        <v>40</v>
      </c>
      <c r="E8" s="82">
        <v>2015</v>
      </c>
      <c r="F8" s="82">
        <v>2016</v>
      </c>
      <c r="G8" s="82" t="s">
        <v>37</v>
      </c>
      <c r="H8" s="83" t="s">
        <v>38</v>
      </c>
      <c r="I8" s="82" t="s">
        <v>39</v>
      </c>
    </row>
    <row r="9" spans="4:20" ht="17.25" customHeight="1" x14ac:dyDescent="0.25">
      <c r="D9" s="84" t="s">
        <v>42</v>
      </c>
      <c r="E9" s="60">
        <v>927153</v>
      </c>
      <c r="F9" s="60">
        <v>1359547</v>
      </c>
      <c r="G9" s="60">
        <v>1841339</v>
      </c>
      <c r="H9" s="85">
        <v>1991473</v>
      </c>
      <c r="I9" s="60">
        <v>1866911</v>
      </c>
      <c r="K9" s="148" t="s">
        <v>172</v>
      </c>
      <c r="L9" s="149"/>
      <c r="M9" s="149"/>
      <c r="N9" s="149"/>
      <c r="O9" s="149"/>
      <c r="P9" s="149"/>
      <c r="Q9" s="149"/>
      <c r="R9" s="149"/>
      <c r="S9" s="149"/>
      <c r="T9" s="150"/>
    </row>
    <row r="10" spans="4:20" ht="17.25" customHeight="1" x14ac:dyDescent="0.25">
      <c r="D10" s="84" t="s">
        <v>43</v>
      </c>
      <c r="E10" s="86">
        <v>553669</v>
      </c>
      <c r="F10" s="86">
        <v>564908</v>
      </c>
      <c r="G10" s="86">
        <v>940657</v>
      </c>
      <c r="H10" s="87">
        <v>871114</v>
      </c>
      <c r="I10" s="86">
        <v>735495</v>
      </c>
      <c r="K10" s="74"/>
      <c r="L10" s="88">
        <v>2015</v>
      </c>
      <c r="M10" s="88">
        <v>2016</v>
      </c>
      <c r="N10" s="88">
        <v>2017</v>
      </c>
      <c r="O10" s="89">
        <v>2018</v>
      </c>
      <c r="P10" s="88">
        <v>2019</v>
      </c>
      <c r="Q10" s="88">
        <v>2020</v>
      </c>
      <c r="R10" s="88">
        <v>2021</v>
      </c>
      <c r="S10" s="88">
        <v>2022</v>
      </c>
      <c r="T10" s="89">
        <v>2023</v>
      </c>
    </row>
    <row r="11" spans="4:20" ht="17.25" customHeight="1" x14ac:dyDescent="0.25">
      <c r="D11" s="84" t="s">
        <v>44</v>
      </c>
      <c r="E11" s="60">
        <v>505255</v>
      </c>
      <c r="F11" s="60">
        <v>1065271</v>
      </c>
      <c r="G11" s="60">
        <v>1846971</v>
      </c>
      <c r="H11" s="85">
        <v>1910714</v>
      </c>
      <c r="I11" s="60">
        <v>2036359</v>
      </c>
      <c r="K11" s="90" t="s">
        <v>1</v>
      </c>
      <c r="L11" s="91">
        <v>3.7</v>
      </c>
      <c r="M11" s="91">
        <v>3.9</v>
      </c>
      <c r="N11" s="91">
        <v>4.0999999999999996</v>
      </c>
      <c r="O11" s="91">
        <v>3.5</v>
      </c>
      <c r="P11" s="91">
        <v>2.8</v>
      </c>
      <c r="Q11" s="91">
        <v>2.7</v>
      </c>
      <c r="R11" s="91">
        <v>2.1</v>
      </c>
      <c r="S11" s="91">
        <v>2.4</v>
      </c>
      <c r="T11" s="91">
        <v>2.2000000000000002</v>
      </c>
    </row>
    <row r="12" spans="4:20" ht="17.25" customHeight="1" x14ac:dyDescent="0.25">
      <c r="D12" s="84" t="s">
        <v>45</v>
      </c>
      <c r="E12" s="60">
        <v>1619399</v>
      </c>
      <c r="F12" s="60">
        <v>2617656</v>
      </c>
      <c r="G12" s="60">
        <v>3802721</v>
      </c>
      <c r="H12" s="85">
        <v>3795738</v>
      </c>
      <c r="I12" s="60">
        <v>3249911</v>
      </c>
      <c r="K12" s="92" t="s">
        <v>173</v>
      </c>
      <c r="L12" s="92"/>
      <c r="M12" s="92"/>
      <c r="N12" s="92"/>
      <c r="O12" s="92"/>
      <c r="P12" s="92"/>
      <c r="Q12" s="92"/>
      <c r="R12" s="92"/>
      <c r="S12" s="92"/>
      <c r="T12" s="92"/>
    </row>
    <row r="13" spans="4:20" ht="17.25" customHeight="1" x14ac:dyDescent="0.25">
      <c r="D13" s="84" t="s">
        <v>47</v>
      </c>
      <c r="E13" s="60">
        <v>521927</v>
      </c>
      <c r="F13" s="60">
        <v>445409</v>
      </c>
      <c r="G13" s="60">
        <v>612566</v>
      </c>
      <c r="H13" s="85">
        <v>698743</v>
      </c>
      <c r="I13" s="60">
        <v>696611</v>
      </c>
    </row>
    <row r="14" spans="4:20" ht="17.25" customHeight="1" x14ac:dyDescent="0.25">
      <c r="D14" s="84" t="s">
        <v>49</v>
      </c>
      <c r="E14" s="60">
        <v>1485714</v>
      </c>
      <c r="F14" s="60">
        <v>1566732</v>
      </c>
      <c r="G14" s="60">
        <v>1826810</v>
      </c>
      <c r="H14" s="85">
        <v>2047435</v>
      </c>
      <c r="I14" s="60">
        <v>2181279</v>
      </c>
    </row>
    <row r="15" spans="4:20" ht="17.25" customHeight="1" x14ac:dyDescent="0.25">
      <c r="D15" s="84" t="s">
        <v>50</v>
      </c>
      <c r="E15" s="60">
        <v>2993463</v>
      </c>
      <c r="F15" s="60">
        <v>2740458</v>
      </c>
      <c r="G15" s="60">
        <v>2773360</v>
      </c>
      <c r="H15" s="85">
        <v>2706342</v>
      </c>
      <c r="I15" s="60">
        <v>2930545</v>
      </c>
    </row>
    <row r="16" spans="4:20" ht="17.25" customHeight="1" x14ac:dyDescent="0.25">
      <c r="D16" s="84" t="s">
        <v>51</v>
      </c>
      <c r="E16" s="60">
        <v>692990</v>
      </c>
      <c r="F16" s="60">
        <v>853751</v>
      </c>
      <c r="G16" s="60">
        <v>977462</v>
      </c>
      <c r="H16" s="85">
        <v>1167213</v>
      </c>
      <c r="I16" s="60">
        <v>1788734</v>
      </c>
    </row>
    <row r="17" spans="4:9" ht="33.75" customHeight="1" x14ac:dyDescent="0.25">
      <c r="D17" s="84" t="s">
        <v>52</v>
      </c>
      <c r="E17" s="60">
        <v>1772090</v>
      </c>
      <c r="F17" s="60">
        <v>2289935</v>
      </c>
      <c r="G17" s="60">
        <v>2460471</v>
      </c>
      <c r="H17" s="85">
        <v>2307667</v>
      </c>
      <c r="I17" s="60">
        <v>2107645</v>
      </c>
    </row>
    <row r="18" spans="4:9" ht="17.25" customHeight="1" x14ac:dyDescent="0.25">
      <c r="D18" s="84" t="s">
        <v>53</v>
      </c>
      <c r="E18" s="60">
        <v>744561</v>
      </c>
      <c r="F18" s="60">
        <v>1273653</v>
      </c>
      <c r="G18" s="60">
        <v>1711514</v>
      </c>
      <c r="H18" s="85">
        <v>2125082</v>
      </c>
      <c r="I18" s="60">
        <v>2221078</v>
      </c>
    </row>
    <row r="19" spans="4:9" ht="28.5" customHeight="1" x14ac:dyDescent="0.25">
      <c r="D19" s="84" t="s">
        <v>54</v>
      </c>
      <c r="E19" s="60">
        <v>675636</v>
      </c>
      <c r="F19" s="60">
        <v>1031977</v>
      </c>
      <c r="G19" s="60">
        <v>1131694</v>
      </c>
      <c r="H19" s="85">
        <v>1218592</v>
      </c>
      <c r="I19" s="60">
        <v>1247704</v>
      </c>
    </row>
    <row r="20" spans="4:9" ht="17.25" customHeight="1" x14ac:dyDescent="0.25">
      <c r="D20" s="84" t="s">
        <v>55</v>
      </c>
      <c r="E20" s="60">
        <v>13061</v>
      </c>
      <c r="F20" s="60">
        <v>14050</v>
      </c>
      <c r="G20" s="60">
        <v>16604</v>
      </c>
      <c r="H20" s="85">
        <v>17533</v>
      </c>
      <c r="I20" s="60">
        <v>23620</v>
      </c>
    </row>
    <row r="21" spans="4:9" ht="17.25" customHeight="1" x14ac:dyDescent="0.25">
      <c r="D21" s="84" t="s">
        <v>56</v>
      </c>
      <c r="E21" s="60">
        <v>122203</v>
      </c>
      <c r="F21" s="60">
        <v>90491</v>
      </c>
      <c r="G21" s="60">
        <v>90495</v>
      </c>
      <c r="H21" s="85">
        <v>94387</v>
      </c>
      <c r="I21" s="60">
        <v>114513</v>
      </c>
    </row>
    <row r="22" spans="4:9" ht="26.25" customHeight="1" x14ac:dyDescent="0.25">
      <c r="D22" s="84" t="s">
        <v>57</v>
      </c>
      <c r="E22" s="60">
        <v>133834</v>
      </c>
      <c r="F22" s="60">
        <v>141346</v>
      </c>
      <c r="G22" s="60">
        <v>145939</v>
      </c>
      <c r="H22" s="85">
        <v>171763</v>
      </c>
      <c r="I22" s="60">
        <v>244589</v>
      </c>
    </row>
    <row r="23" spans="4:9" ht="13.5" customHeight="1" x14ac:dyDescent="0.25">
      <c r="D23" s="73" t="s">
        <v>58</v>
      </c>
      <c r="E23" s="93">
        <v>12760954</v>
      </c>
      <c r="F23" s="93">
        <v>16055184</v>
      </c>
      <c r="G23" s="93">
        <v>20178602</v>
      </c>
      <c r="H23" s="94">
        <v>21123796</v>
      </c>
      <c r="I23" s="93">
        <v>21444994</v>
      </c>
    </row>
    <row r="24" spans="4:9" ht="26.25" customHeight="1" x14ac:dyDescent="0.25">
      <c r="D24" s="152"/>
      <c r="E24" s="153"/>
      <c r="F24" s="153"/>
      <c r="G24" s="153"/>
      <c r="H24" s="153"/>
      <c r="I24" s="153"/>
    </row>
    <row r="25" spans="4:9" ht="16.5" customHeight="1" x14ac:dyDescent="0.25">
      <c r="D25" s="74" t="s">
        <v>59</v>
      </c>
      <c r="E25" s="95">
        <v>2015</v>
      </c>
      <c r="F25" s="95">
        <v>2016</v>
      </c>
      <c r="G25" s="95" t="s">
        <v>37</v>
      </c>
      <c r="H25" s="96" t="s">
        <v>38</v>
      </c>
      <c r="I25" s="74" t="s">
        <v>39</v>
      </c>
    </row>
    <row r="26" spans="4:9" ht="16.5" customHeight="1" x14ac:dyDescent="0.25">
      <c r="D26" s="84" t="s">
        <v>41</v>
      </c>
      <c r="E26" s="60">
        <v>38395</v>
      </c>
      <c r="F26" s="60">
        <v>43328</v>
      </c>
      <c r="G26" s="60">
        <v>49840</v>
      </c>
      <c r="H26" s="85">
        <v>53298</v>
      </c>
      <c r="I26" s="60">
        <v>82875</v>
      </c>
    </row>
    <row r="27" spans="4:9" ht="16.5" customHeight="1" x14ac:dyDescent="0.25">
      <c r="D27" s="84" t="s">
        <v>46</v>
      </c>
      <c r="E27" s="60">
        <v>17195</v>
      </c>
      <c r="F27" s="60">
        <v>16387</v>
      </c>
      <c r="G27" s="60">
        <v>18625</v>
      </c>
      <c r="H27" s="85">
        <v>18782</v>
      </c>
      <c r="I27" s="60">
        <v>23627</v>
      </c>
    </row>
    <row r="28" spans="4:9" ht="16.5" customHeight="1" x14ac:dyDescent="0.25">
      <c r="D28" s="84" t="s">
        <v>48</v>
      </c>
      <c r="E28" s="60">
        <v>10420</v>
      </c>
      <c r="F28" s="60">
        <v>10581</v>
      </c>
      <c r="G28" s="60">
        <v>10281</v>
      </c>
      <c r="H28" s="85">
        <v>14727</v>
      </c>
      <c r="I28" s="60">
        <v>20055</v>
      </c>
    </row>
    <row r="29" spans="4:9" ht="16.5" customHeight="1" x14ac:dyDescent="0.25">
      <c r="D29" s="84" t="s">
        <v>52</v>
      </c>
      <c r="E29" s="60">
        <v>38700</v>
      </c>
      <c r="F29" s="60">
        <v>42229</v>
      </c>
      <c r="G29" s="60">
        <v>45182</v>
      </c>
      <c r="H29" s="85">
        <v>48401</v>
      </c>
      <c r="I29" s="60">
        <v>79171</v>
      </c>
    </row>
    <row r="30" spans="4:9" ht="16.5" customHeight="1" x14ac:dyDescent="0.25">
      <c r="D30" s="84" t="s">
        <v>60</v>
      </c>
      <c r="E30" s="60">
        <v>784621</v>
      </c>
      <c r="F30" s="60">
        <v>821364</v>
      </c>
      <c r="G30" s="60">
        <v>849689</v>
      </c>
      <c r="H30" s="85">
        <v>995946</v>
      </c>
      <c r="I30" s="60">
        <v>1633298</v>
      </c>
    </row>
    <row r="31" spans="4:9" ht="16.5" customHeight="1" x14ac:dyDescent="0.25">
      <c r="D31" s="84" t="s">
        <v>55</v>
      </c>
      <c r="E31" s="60">
        <v>598070</v>
      </c>
      <c r="F31" s="60">
        <v>643376</v>
      </c>
      <c r="G31" s="60">
        <v>840488</v>
      </c>
      <c r="H31" s="85">
        <v>887476</v>
      </c>
      <c r="I31" s="60">
        <v>1195610</v>
      </c>
    </row>
    <row r="32" spans="4:9" ht="16.5" customHeight="1" x14ac:dyDescent="0.25">
      <c r="D32" s="84" t="s">
        <v>56</v>
      </c>
      <c r="E32" s="60">
        <v>523495</v>
      </c>
      <c r="F32" s="60">
        <v>546511</v>
      </c>
      <c r="G32" s="60">
        <v>546534</v>
      </c>
      <c r="H32" s="85">
        <v>759743</v>
      </c>
      <c r="I32" s="60">
        <v>921736</v>
      </c>
    </row>
    <row r="33" spans="2:17" ht="16.5" customHeight="1" x14ac:dyDescent="0.25">
      <c r="D33" s="73" t="s">
        <v>58</v>
      </c>
      <c r="E33" s="93">
        <v>2010897</v>
      </c>
      <c r="F33" s="93">
        <v>2123776</v>
      </c>
      <c r="G33" s="93">
        <v>2360640</v>
      </c>
      <c r="H33" s="94">
        <v>2778372</v>
      </c>
      <c r="I33" s="93">
        <v>3956372</v>
      </c>
    </row>
    <row r="34" spans="2:17" ht="16.5" customHeight="1" x14ac:dyDescent="0.25">
      <c r="D34" s="84" t="s">
        <v>61</v>
      </c>
      <c r="E34" s="93">
        <v>14771851</v>
      </c>
      <c r="F34" s="93">
        <v>18178960</v>
      </c>
      <c r="G34" s="93">
        <v>22539241</v>
      </c>
      <c r="H34" s="94">
        <v>23902168</v>
      </c>
      <c r="I34" s="93">
        <v>25401365</v>
      </c>
    </row>
    <row r="35" spans="2:17" ht="28.5" customHeight="1" x14ac:dyDescent="0.25">
      <c r="D35" s="84" t="s">
        <v>62</v>
      </c>
      <c r="E35" s="60">
        <v>1585330</v>
      </c>
      <c r="F35" s="60">
        <v>1310400</v>
      </c>
      <c r="G35" s="60">
        <v>1542400</v>
      </c>
      <c r="H35" s="85">
        <v>1952400</v>
      </c>
      <c r="I35" s="60">
        <v>2173200</v>
      </c>
    </row>
    <row r="36" spans="2:17" ht="16.5" customHeight="1" x14ac:dyDescent="0.25">
      <c r="D36" s="73" t="s">
        <v>63</v>
      </c>
      <c r="E36" s="93">
        <v>16357181</v>
      </c>
      <c r="F36" s="93">
        <v>19489360</v>
      </c>
      <c r="G36" s="93">
        <v>24081641</v>
      </c>
      <c r="H36" s="94">
        <v>25854568</v>
      </c>
      <c r="I36" s="93">
        <v>27574565</v>
      </c>
    </row>
    <row r="37" spans="2:17" x14ac:dyDescent="0.25">
      <c r="B37" s="97"/>
      <c r="C37" s="97"/>
      <c r="D37" s="146" t="s">
        <v>65</v>
      </c>
      <c r="E37" s="146"/>
      <c r="F37" s="146"/>
      <c r="G37" s="146"/>
      <c r="H37" s="146"/>
      <c r="I37" s="146"/>
    </row>
    <row r="38" spans="2:17" x14ac:dyDescent="0.25">
      <c r="D38" s="98"/>
      <c r="E38" s="98"/>
      <c r="F38" s="98"/>
      <c r="G38" s="98"/>
      <c r="H38" s="98"/>
      <c r="I38" s="98"/>
    </row>
    <row r="39" spans="2:17" ht="25.5" customHeight="1" x14ac:dyDescent="0.25">
      <c r="D39" s="147" t="s">
        <v>208</v>
      </c>
      <c r="E39" s="147"/>
      <c r="F39" s="147"/>
      <c r="G39" s="147"/>
      <c r="H39" s="147"/>
      <c r="I39" s="147"/>
      <c r="J39" s="147"/>
      <c r="K39" s="147"/>
      <c r="L39" s="147"/>
      <c r="M39" s="147"/>
      <c r="N39" s="147"/>
    </row>
    <row r="40" spans="2:17" x14ac:dyDescent="0.25">
      <c r="D40" s="99" t="s">
        <v>181</v>
      </c>
      <c r="E40" s="100">
        <v>2015</v>
      </c>
      <c r="F40" s="100">
        <v>2016</v>
      </c>
      <c r="G40" s="100">
        <v>2017</v>
      </c>
      <c r="H40" s="100">
        <v>2018</v>
      </c>
      <c r="I40" s="100">
        <v>2019</v>
      </c>
      <c r="J40" s="100">
        <v>2020</v>
      </c>
      <c r="K40" s="100" t="s">
        <v>182</v>
      </c>
      <c r="L40" s="100" t="s">
        <v>183</v>
      </c>
      <c r="M40" s="100" t="s">
        <v>184</v>
      </c>
      <c r="N40" s="100" t="s">
        <v>185</v>
      </c>
    </row>
    <row r="41" spans="2:17" x14ac:dyDescent="0.25">
      <c r="D41" s="101" t="s">
        <v>186</v>
      </c>
      <c r="E41" s="102">
        <v>1822.952</v>
      </c>
      <c r="F41" s="102">
        <v>2224.6039999999998</v>
      </c>
      <c r="G41" s="102">
        <v>2936.143</v>
      </c>
      <c r="H41" s="102">
        <v>2991.85</v>
      </c>
      <c r="I41" s="102">
        <v>2727.7370000000001</v>
      </c>
      <c r="J41" s="102">
        <v>3150.2269999999999</v>
      </c>
      <c r="K41" s="102">
        <v>5925.2550000000001</v>
      </c>
      <c r="L41" s="102">
        <v>6835.1149999999998</v>
      </c>
      <c r="M41" s="102">
        <v>9497.5490000000009</v>
      </c>
      <c r="N41" s="102">
        <v>10254.875015864869</v>
      </c>
    </row>
    <row r="42" spans="2:17" x14ac:dyDescent="0.25">
      <c r="D42" s="101" t="s">
        <v>187</v>
      </c>
      <c r="E42" s="102">
        <v>739.23599999999999</v>
      </c>
      <c r="F42" s="102">
        <v>1147.829</v>
      </c>
      <c r="G42" s="102">
        <v>1731.423</v>
      </c>
      <c r="H42" s="102">
        <v>1718.3579999999999</v>
      </c>
      <c r="I42" s="102">
        <v>2165.0329999999999</v>
      </c>
      <c r="J42" s="102">
        <v>2179.0859999999998</v>
      </c>
      <c r="K42" s="102">
        <v>3462.6570000000002</v>
      </c>
      <c r="L42" s="102">
        <v>4276.4660000000003</v>
      </c>
      <c r="M42" s="102">
        <v>5558.8180000000002</v>
      </c>
      <c r="N42" s="102">
        <v>6599.6124471113981</v>
      </c>
    </row>
    <row r="43" spans="2:17" ht="26.25" x14ac:dyDescent="0.25">
      <c r="D43" s="101" t="s">
        <v>188</v>
      </c>
      <c r="E43" s="102">
        <v>2013.25</v>
      </c>
      <c r="F43" s="102">
        <v>2768.674</v>
      </c>
      <c r="G43" s="102">
        <v>6349.5410000000002</v>
      </c>
      <c r="H43" s="102">
        <v>6358.9549999999999</v>
      </c>
      <c r="I43" s="102">
        <v>5529.6689999999999</v>
      </c>
      <c r="J43" s="102">
        <v>8947.5720000000001</v>
      </c>
      <c r="K43" s="102">
        <v>13295.047</v>
      </c>
      <c r="L43" s="102">
        <v>25926.084999999999</v>
      </c>
      <c r="M43" s="102">
        <v>32542.316999999999</v>
      </c>
      <c r="N43" s="102">
        <v>38026.30604247161</v>
      </c>
    </row>
    <row r="44" spans="2:17" ht="26.25" x14ac:dyDescent="0.25">
      <c r="D44" s="101" t="s">
        <v>189</v>
      </c>
      <c r="E44" s="102">
        <v>318.28800000000001</v>
      </c>
      <c r="F44" s="102">
        <v>396.33800000000002</v>
      </c>
      <c r="G44" s="102">
        <v>553.399</v>
      </c>
      <c r="H44" s="102">
        <v>765.82100000000003</v>
      </c>
      <c r="I44" s="102">
        <v>539.72799999999995</v>
      </c>
      <c r="J44" s="102">
        <v>561.827</v>
      </c>
      <c r="K44" s="102">
        <v>959.29300000000001</v>
      </c>
      <c r="L44" s="102">
        <v>1128.3710000000001</v>
      </c>
      <c r="M44" s="102">
        <v>1392.69</v>
      </c>
      <c r="N44" s="102">
        <v>1822.2713263622643</v>
      </c>
      <c r="O44" s="103"/>
      <c r="P44" s="104"/>
      <c r="Q44" s="104"/>
    </row>
    <row r="45" spans="2:17" ht="39" x14ac:dyDescent="0.25">
      <c r="D45" s="101" t="s">
        <v>190</v>
      </c>
      <c r="E45" s="102">
        <v>18.553999999999998</v>
      </c>
      <c r="F45" s="102">
        <v>20.545999999999999</v>
      </c>
      <c r="G45" s="102">
        <v>39.021999999999998</v>
      </c>
      <c r="H45" s="102">
        <v>50.642000000000003</v>
      </c>
      <c r="I45" s="102">
        <v>70.042000000000002</v>
      </c>
      <c r="J45" s="102">
        <v>72.831999999999994</v>
      </c>
      <c r="K45" s="102">
        <v>100.834</v>
      </c>
      <c r="L45" s="102">
        <v>128.81</v>
      </c>
      <c r="M45" s="102">
        <v>187.751</v>
      </c>
      <c r="N45" s="102">
        <v>229.9264763889957</v>
      </c>
      <c r="O45" s="105"/>
      <c r="P45" s="106"/>
      <c r="Q45" s="106"/>
    </row>
    <row r="46" spans="2:17" x14ac:dyDescent="0.25">
      <c r="D46" s="101" t="s">
        <v>191</v>
      </c>
      <c r="E46" s="102">
        <v>1685.15</v>
      </c>
      <c r="F46" s="102">
        <v>1195.07</v>
      </c>
      <c r="G46" s="102">
        <v>1619.6659999999999</v>
      </c>
      <c r="H46" s="102">
        <v>2069.3420000000001</v>
      </c>
      <c r="I46" s="102">
        <v>2446.6889999999999</v>
      </c>
      <c r="J46" s="102">
        <v>2394.7809999999999</v>
      </c>
      <c r="K46" s="102">
        <v>5269.8249999999998</v>
      </c>
      <c r="L46" s="102">
        <v>8104.9350000000004</v>
      </c>
      <c r="M46" s="102">
        <v>10976.787</v>
      </c>
      <c r="N46" s="102">
        <v>12263.355340354041</v>
      </c>
      <c r="O46" s="107"/>
    </row>
    <row r="47" spans="2:17" ht="26.25" x14ac:dyDescent="0.25">
      <c r="D47" s="101" t="s">
        <v>192</v>
      </c>
      <c r="E47" s="102">
        <v>2968.6770000000001</v>
      </c>
      <c r="F47" s="102">
        <v>4096.57</v>
      </c>
      <c r="G47" s="102">
        <v>4944.0690000000004</v>
      </c>
      <c r="H47" s="102">
        <v>5659.3950000000004</v>
      </c>
      <c r="I47" s="102">
        <v>5895.3459999999995</v>
      </c>
      <c r="J47" s="102">
        <v>7473.2020000000002</v>
      </c>
      <c r="K47" s="102">
        <v>13078.103999999999</v>
      </c>
      <c r="L47" s="102">
        <v>19034.669999999998</v>
      </c>
      <c r="M47" s="102">
        <v>26033.378000000001</v>
      </c>
      <c r="N47" s="102">
        <v>26575.233088670539</v>
      </c>
    </row>
    <row r="48" spans="2:17" x14ac:dyDescent="0.25">
      <c r="D48" s="101" t="s">
        <v>193</v>
      </c>
      <c r="E48" s="108">
        <v>695.71900000000005</v>
      </c>
      <c r="F48" s="108">
        <v>551.375</v>
      </c>
      <c r="G48" s="108">
        <v>571.351</v>
      </c>
      <c r="H48" s="108">
        <v>848.17499999999995</v>
      </c>
      <c r="I48" s="108">
        <v>743.56899999999996</v>
      </c>
      <c r="J48" s="108">
        <v>699.21799999999996</v>
      </c>
      <c r="K48" s="108">
        <v>1173.9860000000001</v>
      </c>
      <c r="L48" s="108">
        <v>2022.3119999999999</v>
      </c>
      <c r="M48" s="108">
        <v>3437.931</v>
      </c>
      <c r="N48" s="108">
        <v>4428.6277913583281</v>
      </c>
    </row>
    <row r="49" spans="4:14" ht="26.25" x14ac:dyDescent="0.25">
      <c r="D49" s="101" t="s">
        <v>194</v>
      </c>
      <c r="E49" s="108">
        <v>699.26099999999997</v>
      </c>
      <c r="F49" s="108">
        <v>812.28700000000003</v>
      </c>
      <c r="G49" s="108">
        <v>878.971</v>
      </c>
      <c r="H49" s="108">
        <v>1061.309</v>
      </c>
      <c r="I49" s="108">
        <v>1702.452</v>
      </c>
      <c r="J49" s="108">
        <v>618.15300000000002</v>
      </c>
      <c r="K49" s="108">
        <v>842.06299999999999</v>
      </c>
      <c r="L49" s="108">
        <v>1305.1969999999999</v>
      </c>
      <c r="M49" s="108">
        <v>2088.3159999999998</v>
      </c>
      <c r="N49" s="108">
        <v>2841.834976631606</v>
      </c>
    </row>
    <row r="50" spans="4:14" x14ac:dyDescent="0.25">
      <c r="D50" s="101" t="s">
        <v>195</v>
      </c>
      <c r="E50" s="102">
        <v>1152.49</v>
      </c>
      <c r="F50" s="102">
        <v>1762.579</v>
      </c>
      <c r="G50" s="102">
        <v>1321.829</v>
      </c>
      <c r="H50" s="102">
        <v>1225.241</v>
      </c>
      <c r="I50" s="102">
        <v>1204.8679999999999</v>
      </c>
      <c r="J50" s="102">
        <v>1487.6279999999999</v>
      </c>
      <c r="K50" s="102">
        <v>1963.8430000000001</v>
      </c>
      <c r="L50" s="102">
        <v>2353.12</v>
      </c>
      <c r="M50" s="102">
        <v>3320.3</v>
      </c>
      <c r="N50" s="102">
        <v>5295.2552443682034</v>
      </c>
    </row>
    <row r="51" spans="4:14" x14ac:dyDescent="0.25">
      <c r="D51" s="101" t="s">
        <v>196</v>
      </c>
      <c r="E51" s="102">
        <v>761.99199999999996</v>
      </c>
      <c r="F51" s="102">
        <v>998.63499999999999</v>
      </c>
      <c r="G51" s="102">
        <v>1261.4490000000001</v>
      </c>
      <c r="H51" s="102">
        <v>1794.979</v>
      </c>
      <c r="I51" s="102">
        <v>1980</v>
      </c>
      <c r="J51" s="102">
        <v>2568.931</v>
      </c>
      <c r="K51" s="102">
        <v>4859.018</v>
      </c>
      <c r="L51" s="102">
        <v>8225.5069999999996</v>
      </c>
      <c r="M51" s="102">
        <v>10906.3</v>
      </c>
      <c r="N51" s="102">
        <v>13187.761756345424</v>
      </c>
    </row>
    <row r="52" spans="4:14" x14ac:dyDescent="0.25">
      <c r="D52" s="101" t="s">
        <v>197</v>
      </c>
      <c r="E52" s="102">
        <v>752.38499999999999</v>
      </c>
      <c r="F52" s="102">
        <v>871.476</v>
      </c>
      <c r="G52" s="102">
        <v>913.63400000000001</v>
      </c>
      <c r="H52" s="102">
        <v>996.33199999999999</v>
      </c>
      <c r="I52" s="102">
        <v>1078.9749999999999</v>
      </c>
      <c r="J52" s="102">
        <v>1301.0940000000001</v>
      </c>
      <c r="K52" s="102">
        <v>1671.9580000000001</v>
      </c>
      <c r="L52" s="102">
        <v>2193.0250000000001</v>
      </c>
      <c r="M52" s="102">
        <v>2698.57</v>
      </c>
      <c r="N52" s="102">
        <v>3892.923205658105</v>
      </c>
    </row>
    <row r="53" spans="4:14" ht="26.25" x14ac:dyDescent="0.25">
      <c r="D53" s="101" t="s">
        <v>198</v>
      </c>
      <c r="E53" s="102">
        <v>218.69499999999999</v>
      </c>
      <c r="F53" s="102">
        <v>266.52100000000002</v>
      </c>
      <c r="G53" s="102">
        <v>352.50200000000001</v>
      </c>
      <c r="H53" s="102">
        <v>405.82499999999999</v>
      </c>
      <c r="I53" s="102">
        <v>436.18700000000001</v>
      </c>
      <c r="J53" s="102">
        <v>537.78899999999999</v>
      </c>
      <c r="K53" s="102">
        <v>908.20899999999995</v>
      </c>
      <c r="L53" s="102">
        <v>1401.913</v>
      </c>
      <c r="M53" s="102">
        <v>2152.8470000000002</v>
      </c>
      <c r="N53" s="102">
        <v>2611.5076692376751</v>
      </c>
    </row>
    <row r="54" spans="4:14" ht="26.25" x14ac:dyDescent="0.25">
      <c r="D54" s="101" t="s">
        <v>199</v>
      </c>
      <c r="E54" s="109" t="s">
        <v>66</v>
      </c>
      <c r="F54" s="109" t="s">
        <v>66</v>
      </c>
      <c r="G54" s="109" t="s">
        <v>66</v>
      </c>
      <c r="H54" s="109" t="s">
        <v>66</v>
      </c>
      <c r="I54" s="109" t="s">
        <v>66</v>
      </c>
      <c r="J54" s="109" t="s">
        <v>66</v>
      </c>
      <c r="K54" s="109" t="s">
        <v>66</v>
      </c>
      <c r="L54" s="109" t="s">
        <v>66</v>
      </c>
      <c r="M54" s="109" t="s">
        <v>66</v>
      </c>
      <c r="N54" s="109" t="s">
        <v>66</v>
      </c>
    </row>
    <row r="55" spans="4:14" ht="25.5" x14ac:dyDescent="0.25">
      <c r="D55" s="110" t="s">
        <v>200</v>
      </c>
      <c r="E55" s="102">
        <v>1071.2360000000001</v>
      </c>
      <c r="F55" s="102">
        <v>1044.2249999999999</v>
      </c>
      <c r="G55" s="102">
        <v>1174.954</v>
      </c>
      <c r="H55" s="102">
        <v>1381.729</v>
      </c>
      <c r="I55" s="102">
        <v>2204.549</v>
      </c>
      <c r="J55" s="102">
        <v>2262.1120000000001</v>
      </c>
      <c r="K55" s="102">
        <v>2741.8240000000001</v>
      </c>
      <c r="L55" s="102">
        <v>3878.1750000000002</v>
      </c>
      <c r="M55" s="102">
        <v>4792.4409999999998</v>
      </c>
      <c r="N55" s="102">
        <v>6422.6408773598696</v>
      </c>
    </row>
    <row r="56" spans="4:14" x14ac:dyDescent="0.25">
      <c r="D56" s="101" t="s">
        <v>201</v>
      </c>
      <c r="E56" s="102">
        <v>546.66099999999994</v>
      </c>
      <c r="F56" s="102">
        <v>593.76900000000001</v>
      </c>
      <c r="G56" s="102">
        <v>708.26800000000003</v>
      </c>
      <c r="H56" s="102">
        <v>740.09100000000001</v>
      </c>
      <c r="I56" s="102">
        <v>1039.105</v>
      </c>
      <c r="J56" s="102">
        <v>1273.0840000000001</v>
      </c>
      <c r="K56" s="102">
        <v>1319.6320000000001</v>
      </c>
      <c r="L56" s="102">
        <v>1515.34</v>
      </c>
      <c r="M56" s="102">
        <v>2184.0790000000002</v>
      </c>
      <c r="N56" s="102">
        <v>2509.5527218597681</v>
      </c>
    </row>
    <row r="57" spans="4:14" ht="26.25" x14ac:dyDescent="0.25">
      <c r="D57" s="101" t="s">
        <v>202</v>
      </c>
      <c r="E57" s="102">
        <v>456.18099999999998</v>
      </c>
      <c r="F57" s="102">
        <v>535.13900000000001</v>
      </c>
      <c r="G57" s="102">
        <v>507.63799999999998</v>
      </c>
      <c r="H57" s="102">
        <v>665.851</v>
      </c>
      <c r="I57" s="102">
        <v>849.00599999999997</v>
      </c>
      <c r="J57" s="102">
        <v>1154.566</v>
      </c>
      <c r="K57" s="102">
        <v>1313.576</v>
      </c>
      <c r="L57" s="102">
        <v>1688.4449999999999</v>
      </c>
      <c r="M57" s="102">
        <v>2024.4580000000001</v>
      </c>
      <c r="N57" s="102">
        <v>2796.2317007803631</v>
      </c>
    </row>
    <row r="58" spans="4:14" x14ac:dyDescent="0.25">
      <c r="D58" s="111" t="s">
        <v>203</v>
      </c>
      <c r="E58" s="109" t="s">
        <v>66</v>
      </c>
      <c r="F58" s="109" t="s">
        <v>66</v>
      </c>
      <c r="G58" s="109" t="s">
        <v>66</v>
      </c>
      <c r="H58" s="109" t="s">
        <v>66</v>
      </c>
      <c r="I58" s="109" t="s">
        <v>66</v>
      </c>
      <c r="J58" s="109" t="s">
        <v>66</v>
      </c>
      <c r="K58" s="109" t="s">
        <v>66</v>
      </c>
      <c r="L58" s="109" t="s">
        <v>66</v>
      </c>
      <c r="M58" s="109" t="s">
        <v>66</v>
      </c>
      <c r="N58" s="109" t="s">
        <v>66</v>
      </c>
    </row>
    <row r="59" spans="4:14" x14ac:dyDescent="0.25">
      <c r="D59" s="101" t="s">
        <v>204</v>
      </c>
      <c r="E59" s="102">
        <v>221.61699999999999</v>
      </c>
      <c r="F59" s="102">
        <v>262.55500000000001</v>
      </c>
      <c r="G59" s="102">
        <v>324.12099999999998</v>
      </c>
      <c r="H59" s="102">
        <v>379.68299999999999</v>
      </c>
      <c r="I59" s="102">
        <v>438.28800000000001</v>
      </c>
      <c r="J59" s="102">
        <v>714.86800000000005</v>
      </c>
      <c r="K59" s="102">
        <v>973.66300000000001</v>
      </c>
      <c r="L59" s="102">
        <v>1414.4</v>
      </c>
      <c r="M59" s="102">
        <v>1728.674</v>
      </c>
      <c r="N59" s="102">
        <v>2133.9149988884883</v>
      </c>
    </row>
    <row r="60" spans="4:14" ht="51.75" x14ac:dyDescent="0.25">
      <c r="D60" s="101" t="s">
        <v>205</v>
      </c>
      <c r="E60" s="109" t="s">
        <v>66</v>
      </c>
      <c r="F60" s="109" t="s">
        <v>66</v>
      </c>
      <c r="G60" s="109" t="s">
        <v>66</v>
      </c>
      <c r="H60" s="109" t="s">
        <v>66</v>
      </c>
      <c r="I60" s="109" t="s">
        <v>66</v>
      </c>
      <c r="J60" s="109" t="s">
        <v>66</v>
      </c>
      <c r="K60" s="109" t="s">
        <v>66</v>
      </c>
      <c r="L60" s="109" t="s">
        <v>66</v>
      </c>
      <c r="M60" s="109" t="s">
        <v>66</v>
      </c>
      <c r="N60" s="109" t="s">
        <v>66</v>
      </c>
    </row>
    <row r="61" spans="4:14" ht="26.25" x14ac:dyDescent="0.25">
      <c r="D61" s="101" t="s">
        <v>206</v>
      </c>
      <c r="E61" s="109" t="s">
        <v>66</v>
      </c>
      <c r="F61" s="109" t="s">
        <v>66</v>
      </c>
      <c r="G61" s="109" t="s">
        <v>66</v>
      </c>
      <c r="H61" s="109" t="s">
        <v>66</v>
      </c>
      <c r="I61" s="109" t="s">
        <v>66</v>
      </c>
      <c r="J61" s="109" t="s">
        <v>66</v>
      </c>
      <c r="K61" s="109" t="s">
        <v>66</v>
      </c>
      <c r="L61" s="109" t="s">
        <v>66</v>
      </c>
      <c r="M61" s="109" t="s">
        <v>66</v>
      </c>
      <c r="N61" s="109" t="s">
        <v>66</v>
      </c>
    </row>
    <row r="62" spans="4:14" x14ac:dyDescent="0.25">
      <c r="D62" s="101" t="s">
        <v>207</v>
      </c>
      <c r="E62" s="109" t="s">
        <v>66</v>
      </c>
      <c r="F62" s="109" t="s">
        <v>66</v>
      </c>
      <c r="G62" s="109" t="s">
        <v>66</v>
      </c>
      <c r="H62" s="109" t="s">
        <v>66</v>
      </c>
      <c r="I62" s="109" t="s">
        <v>66</v>
      </c>
      <c r="J62" s="109" t="s">
        <v>66</v>
      </c>
      <c r="K62" s="109" t="s">
        <v>66</v>
      </c>
      <c r="L62" s="109" t="s">
        <v>66</v>
      </c>
      <c r="M62" s="109" t="s">
        <v>66</v>
      </c>
      <c r="N62" s="109" t="s">
        <v>66</v>
      </c>
    </row>
    <row r="63" spans="4:14" x14ac:dyDescent="0.25">
      <c r="D63" s="112" t="s">
        <v>67</v>
      </c>
      <c r="E63" s="113">
        <v>16142.344999999999</v>
      </c>
      <c r="F63" s="113">
        <v>19548.191999999999</v>
      </c>
      <c r="G63" s="113">
        <v>26187.977999999999</v>
      </c>
      <c r="H63" s="113">
        <v>29113.578000000001</v>
      </c>
      <c r="I63" s="113">
        <v>31051.242999999999</v>
      </c>
      <c r="J63" s="113">
        <v>37396.968999999997</v>
      </c>
      <c r="K63" s="113">
        <v>59858.786999999997</v>
      </c>
      <c r="L63" s="113">
        <v>91431.887000000002</v>
      </c>
      <c r="M63" s="113">
        <v>121523.20699999999</v>
      </c>
      <c r="N63" s="113">
        <v>141891.83067971154</v>
      </c>
    </row>
    <row r="64" spans="4:14" x14ac:dyDescent="0.25">
      <c r="D64" s="112" t="s">
        <v>68</v>
      </c>
      <c r="E64" s="108">
        <v>1372.3019999999999</v>
      </c>
      <c r="F64" s="108">
        <v>1114.8</v>
      </c>
      <c r="G64" s="108">
        <v>705.3</v>
      </c>
      <c r="H64" s="108">
        <v>708.1</v>
      </c>
      <c r="I64" s="108">
        <v>681.1</v>
      </c>
      <c r="J64" s="108">
        <v>1322.5</v>
      </c>
      <c r="K64" s="108">
        <v>1367.3</v>
      </c>
      <c r="L64" s="108">
        <v>2255.5</v>
      </c>
      <c r="M64" s="108">
        <v>5542.8</v>
      </c>
      <c r="N64" s="108">
        <v>13828.58</v>
      </c>
    </row>
    <row r="65" spans="4:14" x14ac:dyDescent="0.25">
      <c r="D65" s="112" t="s">
        <v>64</v>
      </c>
      <c r="E65" s="113">
        <v>17514.647000000001</v>
      </c>
      <c r="F65" s="113">
        <v>20662.991999999998</v>
      </c>
      <c r="G65" s="113">
        <v>26893.277999999998</v>
      </c>
      <c r="H65" s="113">
        <v>29821.678</v>
      </c>
      <c r="I65" s="113">
        <v>31732.343000000001</v>
      </c>
      <c r="J65" s="113">
        <v>38719.468999999997</v>
      </c>
      <c r="K65" s="113">
        <v>61226.087</v>
      </c>
      <c r="L65" s="113">
        <v>93687.387000000002</v>
      </c>
      <c r="M65" s="113">
        <v>127066.007</v>
      </c>
      <c r="N65" s="113">
        <v>155720.41067971155</v>
      </c>
    </row>
    <row r="66" spans="4:14" x14ac:dyDescent="0.25">
      <c r="D66" s="71" t="s">
        <v>224</v>
      </c>
      <c r="E66" s="98"/>
      <c r="F66" s="98"/>
      <c r="G66" s="98"/>
      <c r="H66" s="98"/>
      <c r="I66" s="98"/>
    </row>
    <row r="67" spans="4:14" x14ac:dyDescent="0.25">
      <c r="D67" s="114" t="s">
        <v>210</v>
      </c>
      <c r="E67" s="98"/>
      <c r="F67" s="98"/>
      <c r="G67" s="98"/>
      <c r="H67" s="98"/>
      <c r="I67" s="98"/>
    </row>
    <row r="68" spans="4:14" x14ac:dyDescent="0.25">
      <c r="D68" s="115" t="s">
        <v>211</v>
      </c>
      <c r="E68" s="98"/>
      <c r="F68" s="98"/>
      <c r="G68" s="98"/>
      <c r="H68" s="98"/>
      <c r="I68" s="98"/>
    </row>
    <row r="69" spans="4:14" x14ac:dyDescent="0.25">
      <c r="D69" s="116" t="s">
        <v>225</v>
      </c>
      <c r="E69" s="98"/>
      <c r="F69" s="98"/>
      <c r="G69" s="98"/>
      <c r="H69" s="98"/>
      <c r="I69" s="98"/>
    </row>
    <row r="70" spans="4:14" x14ac:dyDescent="0.25">
      <c r="D70" s="72" t="s">
        <v>212</v>
      </c>
      <c r="E70" s="98"/>
      <c r="F70" s="98"/>
      <c r="G70" s="98"/>
      <c r="H70" s="98"/>
      <c r="I70" s="98"/>
    </row>
    <row r="71" spans="4:14" x14ac:dyDescent="0.25">
      <c r="D71" s="116" t="s">
        <v>213</v>
      </c>
    </row>
    <row r="72" spans="4:14" ht="19.5" customHeight="1" x14ac:dyDescent="0.25">
      <c r="D72" s="116" t="s">
        <v>209</v>
      </c>
      <c r="E72" s="116"/>
      <c r="F72" s="116"/>
      <c r="G72" s="116"/>
      <c r="H72" s="116"/>
      <c r="I72" s="116"/>
      <c r="J72" s="116"/>
    </row>
  </sheetData>
  <mergeCells count="7">
    <mergeCell ref="D37:I37"/>
    <mergeCell ref="D39:N39"/>
    <mergeCell ref="K9:T9"/>
    <mergeCell ref="D4:I5"/>
    <mergeCell ref="D3:I3"/>
    <mergeCell ref="D7:I7"/>
    <mergeCell ref="D24:I24"/>
  </mergeCells>
  <hyperlinks>
    <hyperlink ref="D67" r:id="rId1" xr:uid="{B7E49FAA-8BEC-47C5-9AA3-79738574A0CC}"/>
    <hyperlink ref="D70" r:id="rId2" xr:uid="{EC2B5157-262D-4EF3-BE08-C1E54B95EE71}"/>
  </hyperlinks>
  <pageMargins left="0.7" right="0.7" top="0.75" bottom="0.75" header="0.3" footer="0.3"/>
  <pageSetup orientation="portrait" horizontalDpi="0"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3:B4"/>
  <sheetViews>
    <sheetView zoomScale="110" zoomScaleNormal="110" workbookViewId="0">
      <selection activeCell="B10" sqref="B10"/>
    </sheetView>
  </sheetViews>
  <sheetFormatPr defaultRowHeight="15.75" x14ac:dyDescent="0.25"/>
  <cols>
    <col min="2" max="2" width="76.125" customWidth="1"/>
  </cols>
  <sheetData>
    <row r="3" spans="2:2" s="3" customFormat="1" ht="30" x14ac:dyDescent="0.25">
      <c r="B3" s="21" t="s">
        <v>16</v>
      </c>
    </row>
    <row r="4" spans="2:2" s="3" customFormat="1" ht="90" x14ac:dyDescent="0.25">
      <c r="B4" s="24"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SDG 14 overview</vt:lpstr>
      <vt:lpstr>14.1.1</vt:lpstr>
      <vt:lpstr>14.2.1</vt:lpstr>
      <vt:lpstr>14.3.1</vt:lpstr>
      <vt:lpstr>14.4.1</vt:lpstr>
      <vt:lpstr>14.5.1</vt:lpstr>
      <vt:lpstr>14.6</vt:lpstr>
      <vt:lpstr>14.7.1</vt:lpstr>
      <vt:lpstr>14.a.1</vt:lpstr>
      <vt:lpstr>14.b.1</vt:lpstr>
      <vt:lpstr>14.c.1</vt:lpstr>
      <vt:lpstr>'14.7.1'!_GoBack</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2025-06-01T07:52:44Z</dcterms:modified>
</cp:coreProperties>
</file>